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дод-8" sheetId="1" r:id="rId1"/>
  </sheets>
  <definedNames>
    <definedName name="Z_04E53ECC_33CE_44F8_8FF0_EA42138A4257_.wvu.Rows" localSheetId="0" hidden="1">'дод-8'!$9:$9</definedName>
    <definedName name="Z_142BDADE_8EEE_4D55_A46E_A5D7BFF22624_.wvu.Rows" localSheetId="0" hidden="1">'дод-8'!#REF!,'дод-8'!#REF!</definedName>
    <definedName name="Z_19A6FC77_F3A5_4192_9C98_757A3D89AFDB_.wvu.Rows" localSheetId="0" hidden="1">'дод-8'!$9:$9,'дод-8'!#REF!,'дод-8'!#REF!,'дод-8'!#REF!,'дод-8'!$252:$252,'дод-8'!#REF!</definedName>
    <definedName name="Z_7C41E561_2F59_4729_AD5D_C05B4E2D2F21_.wvu.Rows" localSheetId="0" hidden="1">'дод-8'!$9:$9</definedName>
    <definedName name="Z_D6CDDB20_AF8D_4FD7_80C7_0F05F2F38070_.wvu.Rows" localSheetId="0" hidden="1">'дод-8'!#REF!</definedName>
    <definedName name="Z_EE190F65_884D_4E70_A7C9_EAC06A70EE8E_.wvu.Rows" localSheetId="0" hidden="1">'дод-8'!$9:$9</definedName>
  </definedNames>
  <calcPr fullCalcOnLoad="1"/>
</workbook>
</file>

<file path=xl/sharedStrings.xml><?xml version="1.0" encoding="utf-8"?>
<sst xmlns="http://schemas.openxmlformats.org/spreadsheetml/2006/main" count="1222" uniqueCount="430">
  <si>
    <t>код бюджету -19549000000</t>
  </si>
  <si>
    <t>грн.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</si>
  <si>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</si>
  <si>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</si>
  <si>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</si>
  <si>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 коштів місцевого бюджету /  відповідального винавця,найменування бюджетної програми згідно з Типовою програмною класифікацією видатків та кредитування місцевих бюджетів
</t>
  </si>
  <si>
    <t>Найменування об’єкта відповідно до проектно-кошторисної документації</t>
  </si>
  <si>
    <t>Строк реалізації об’єкта 
(рік початку і завершення)</t>
  </si>
  <si>
    <t>Загальна вартість об’єкта,   грн.</t>
  </si>
  <si>
    <t>Обсяг видатків бюджету розвитку ,грн.</t>
  </si>
  <si>
    <t>Рівень готовності об’єкта на кінець бюджетного періоду, %</t>
  </si>
  <si>
    <t>0100000</t>
  </si>
  <si>
    <t>Міська рада - всього</t>
  </si>
  <si>
    <t>0110000</t>
  </si>
  <si>
    <t xml:space="preserve">Міська рада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</si>
  <si>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</si>
  <si>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</si>
  <si>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</si>
  <si>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</si>
  <si>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Придбання  предметів та обладнання довгострокового призначення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</si>
  <si>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</si>
  <si>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</si>
  <si>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</si>
  <si>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</si>
  <si>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0117130</t>
  </si>
  <si>
    <t>7130</t>
  </si>
  <si>
    <t>0421</t>
  </si>
  <si>
    <t>Здійснення  заходів із землеустрою</t>
  </si>
  <si>
    <t>Програма  земельних відносин Тернопільської міської територіальної громади     на 2019-2022 роки</t>
  </si>
  <si>
    <t>0117370</t>
  </si>
  <si>
    <t>7370</t>
  </si>
  <si>
    <t>0490</t>
  </si>
  <si>
    <t>Реалізація інших заходів щодо соціально - економічного розвитку територій</t>
  </si>
  <si>
    <t>0600000</t>
  </si>
  <si>
    <t>Управління освіти і науки -всього</t>
  </si>
  <si>
    <t>0610000</t>
  </si>
  <si>
    <t xml:space="preserve">Управління освіти і науки </t>
  </si>
  <si>
    <t>0611010</t>
  </si>
  <si>
    <t>0910</t>
  </si>
  <si>
    <t xml:space="preserve">Надання дошкільної освіти </t>
  </si>
  <si>
    <t>0611200</t>
  </si>
  <si>
    <t>1200</t>
  </si>
  <si>
    <t>0990</t>
  </si>
  <si>
    <t>Надання освіти за рахунок субвенції  з державного бюджету місцевим бюджетам на надання державної підтримки особам з особливими освітніми потребами</t>
  </si>
  <si>
    <t>0611021</t>
  </si>
  <si>
    <t>1021</t>
  </si>
  <si>
    <t>0921</t>
  </si>
  <si>
    <t xml:space="preserve">Надання загальної середньої освіти закладами  загальної середньої  освіти </t>
  </si>
  <si>
    <t>0611022</t>
  </si>
  <si>
    <t>1022</t>
  </si>
  <si>
    <t>0922</t>
  </si>
  <si>
    <t>Надання загальної середньої  освіти спеціальними закладами  загальної середньої освіти для дітей,  які потребують корекції  фізичного та/або розумового  розвитку</t>
  </si>
  <si>
    <t>0611070</t>
  </si>
  <si>
    <t>1070</t>
  </si>
  <si>
    <t>0960</t>
  </si>
  <si>
    <t>Надання позашкільної освіти  закладами  позашкільної  освіти, заходи із  позашкільної  роботи з  дітьми</t>
  </si>
  <si>
    <t>0611130</t>
  </si>
  <si>
    <t>1130</t>
  </si>
  <si>
    <t>Методичне  забезпечення  діяльності  закладів  освіти</t>
  </si>
  <si>
    <t>0611101</t>
  </si>
  <si>
    <t>1101</t>
  </si>
  <si>
    <t>0941</t>
  </si>
  <si>
    <t xml:space="preserve">Підготовка  кадрів закладами  фахової  передвищої  освіти за рахунок коштів місцевого бюджету </t>
  </si>
  <si>
    <t>Управління розвитку спорту та фізичної культури- всього</t>
  </si>
  <si>
    <t>Управління розвитку спорту та фізичної культури</t>
  </si>
  <si>
    <t>0160</t>
  </si>
  <si>
    <t>01111</t>
  </si>
  <si>
    <t>Керівництво і управління у відповідній сфері у містах (місті Києві), селищах, селах,  територіальних громадах</t>
  </si>
  <si>
    <t>Придбання  обладнання  і предметів довгострокового призначення</t>
  </si>
  <si>
    <t>Розвиток дитячо- юнацького та резервного спорту</t>
  </si>
  <si>
    <t>0810</t>
  </si>
  <si>
    <t>Утримання та навчально-тренувальна робота  комунальних дитячо-юнацьких спортивних шкіл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</si>
  <si>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</si>
  <si>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7670</t>
  </si>
  <si>
    <t>Внески до статутного капіталу суб"єктів господарювання</t>
  </si>
  <si>
    <t xml:space="preserve">Забезпечення статутної діяльності  в обмін на корпоративні права  КП «Тернопільський міський стадіон» </t>
  </si>
  <si>
    <t>0700000</t>
  </si>
  <si>
    <t>Відділ   охорони здоров'я  та медичного забезпечення- всього</t>
  </si>
  <si>
    <t>0710000</t>
  </si>
  <si>
    <t>Відділ   охорони здоров'я  та медичного забезпечення</t>
  </si>
  <si>
    <t>0712010</t>
  </si>
  <si>
    <t>2010</t>
  </si>
  <si>
    <t>0731</t>
  </si>
  <si>
    <t>Багатопрофільна стаціонарна медична допомога  населенню</t>
  </si>
  <si>
    <t>0717322</t>
  </si>
  <si>
    <t>7322</t>
  </si>
  <si>
    <t>Будівництво медичних установ та закладів</t>
  </si>
  <si>
    <t>0800000</t>
  </si>
  <si>
    <t>Управління соціальної політики -всього</t>
  </si>
  <si>
    <t>0810000</t>
  </si>
  <si>
    <t>Управління соціальної політики</t>
  </si>
  <si>
    <t>0813105</t>
  </si>
  <si>
    <t>3105</t>
  </si>
  <si>
    <t>1010</t>
  </si>
  <si>
    <t xml:space="preserve">Надання реабілітаційних послуг особам з інвалідністю та дітям з інвалідністю </t>
  </si>
  <si>
    <t>Придбання  обладнання довгострокового призначення</t>
  </si>
  <si>
    <t>Управління культури і мистецтв - всього</t>
  </si>
  <si>
    <t xml:space="preserve">Управління культури і мистецтв </t>
  </si>
  <si>
    <t>0824</t>
  </si>
  <si>
    <t>Забезпечення діяльності бібліотек</t>
  </si>
  <si>
    <t>Поповнення бібліотечних фондів</t>
  </si>
  <si>
    <t>0829</t>
  </si>
  <si>
    <t>1200000</t>
  </si>
  <si>
    <t>Управління  житлово-комунального господарства, благоустрою  та  екології - всього</t>
  </si>
  <si>
    <t>1210000</t>
  </si>
  <si>
    <t>Управління  житлово-комунального господарства, благоустрою  та екології</t>
  </si>
  <si>
    <t>Керівництво і управління  у відповідній сфері у містах(місто Київ) селищах, селах, територіальних громадах</t>
  </si>
  <si>
    <t>Капітальний ремонт  приміщеня будинку нку по вул.Коперника,1</t>
  </si>
  <si>
    <t>1216010</t>
  </si>
  <si>
    <t>6010</t>
  </si>
  <si>
    <t xml:space="preserve">Утримання та ефективна експлуатація об’єктів житлово-комунального господарства  
</t>
  </si>
  <si>
    <t>0620</t>
  </si>
  <si>
    <t>Експлуатація та технічне обслуговування житлового фонду</t>
  </si>
  <si>
    <t>Капітальний ремонт житлового фонду, згідно затвердженого титульного списку, погодженого з постійною депутатською комісією з питань житлово-комунального господарства, екології, надзвичайних ситуацій, енергозбереження та енергоефективності</t>
  </si>
  <si>
    <t>Організація благоустрою населених пунктів</t>
  </si>
  <si>
    <t>Капітальний ремонт - влаштування   зупинок громадського транспорту</t>
  </si>
  <si>
    <t>Капітальний ремонт  та встановлення сфітлофорних об"єктів</t>
  </si>
  <si>
    <t>Капітальний ремонт  та реконструкція об"єктів шляхово-мостового господарства, згідно затвердженого титульного списку, погодженого з постійною депутатською комісією з питань житлово-комунального господарства, екології, надзвичайних ситуацій, енергозбереження та енергоефективності</t>
  </si>
  <si>
    <t>Капітальний ремонт тротуарів, згідно затвердженого титульного списку, погодженого з постійною депутатською комісією з питань житлово-комунального господарства, екології, надзвичайних ситуацій, енергозбереження та енергоефективності</t>
  </si>
  <si>
    <t>Капітальний ремонт  та реконструкція об"єктів  благоустрою , згідно затвердженого титульного списку, погодженого з постійною депутатською комісією з питань житлово-комунального господарства, екології, надзвичайних ситуацій, енергозбереження та енергоефективності</t>
  </si>
  <si>
    <t>Капітальний ремонт  міжквартальних проїздів, згідно затвердженого титульного списку, погодженого з постійною депутатською комісією з питань житлово-комунального господарства, екології, надзвичайних ситуацій, енергозбереження та енергоефективності</t>
  </si>
  <si>
    <t>0640</t>
  </si>
  <si>
    <t>Інша діяльність у сфері житлово-комунального господарства</t>
  </si>
  <si>
    <t>1217300</t>
  </si>
  <si>
    <t>7300</t>
  </si>
  <si>
    <t>Будівництво та регіональний розвиток</t>
  </si>
  <si>
    <t>Будівництво об"єктів житлово-комунального господарства</t>
  </si>
  <si>
    <t>2019-2022</t>
  </si>
  <si>
    <t>Рекультивація порушених земель в наслідок несакціонованого складування відходів по м.Тернополю</t>
  </si>
  <si>
    <t>2018-2022</t>
  </si>
  <si>
    <t>Внески  до статутного капіталу суб"єктів господарювання</t>
  </si>
  <si>
    <t>0470</t>
  </si>
  <si>
    <t xml:space="preserve">Заходи з енергозбереження </t>
  </si>
  <si>
    <t>"Глибока термомодернізація будівель закладів освіти"</t>
  </si>
  <si>
    <t>"Реконструкція системи зовнішнього освітлення м. Тернополя    "Світло без ртуті"</t>
  </si>
  <si>
    <t>Заходи з енергозбереження ( на умовах співфінансування)</t>
  </si>
  <si>
    <t>Співфінанесування проектів "Реконструкція системи зовнішнього освітлення м. Тернополя    "Світло без ртуті"</t>
  </si>
  <si>
    <t xml:space="preserve">Співфінанесування проектів "Глибока термомодернізація будівель закладів освіти" </t>
  </si>
  <si>
    <t>3117693</t>
  </si>
  <si>
    <t>7693</t>
  </si>
  <si>
    <t xml:space="preserve">Інші заходи, пов'язані з економічною діяльністю </t>
  </si>
  <si>
    <t>3500000</t>
  </si>
  <si>
    <t xml:space="preserve">Управління стратегічного розвитку  міста - всього </t>
  </si>
  <si>
    <t>3510000</t>
  </si>
  <si>
    <t xml:space="preserve">Управління стратегічного розвитку  міста </t>
  </si>
  <si>
    <t>3510160</t>
  </si>
  <si>
    <t>Керівництво і управління у відповідній сфері у містах (місті Києві), селищах, селах, об’єднаних територіальних громадах</t>
  </si>
  <si>
    <t>Управління транспортних мереж та зв"язку- всього</t>
  </si>
  <si>
    <t xml:space="preserve">Управління транспортних мереж та зв"язку </t>
  </si>
  <si>
    <t>КП "Тернопільелектротранс"  на капітальний ремонт рухомого складу</t>
  </si>
  <si>
    <t>КП "Тернопільелектротранс"  на придбання  транспортних засобів</t>
  </si>
  <si>
    <t xml:space="preserve">  Оновлення рухомого складу  автомобільного парку    КП " Міськавтотранс "    у м.Тернополі</t>
  </si>
  <si>
    <t>3700000</t>
  </si>
  <si>
    <t>Фінансове управління - всього</t>
  </si>
  <si>
    <t>3710000</t>
  </si>
  <si>
    <t xml:space="preserve">Фінансове управління </t>
  </si>
  <si>
    <t>3710160</t>
  </si>
  <si>
    <t>3718880</t>
  </si>
  <si>
    <t>8880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</si>
  <si>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</si>
  <si>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8881</t>
  </si>
  <si>
    <t>Забезпечення гарантійних зобов'язань за позичальників, що отримали кредити під місцеві гарантії</t>
  </si>
  <si>
    <t xml:space="preserve">Виконання територіальною громадою міста гарантійних зобов"язань </t>
  </si>
  <si>
    <t>Всього</t>
  </si>
  <si>
    <t xml:space="preserve">Міський голова </t>
  </si>
  <si>
    <t>Сергій НАДАЛ</t>
  </si>
  <si>
    <t>Додаток 8</t>
  </si>
  <si>
    <t>КП "Тернопільелектротранс"  на реконструкцію  тролейбусних ліній</t>
  </si>
  <si>
    <t>КП "Тернопільелектротранс"     на будівництво стоянки  для автобусів на території</t>
  </si>
  <si>
    <t>КП " Автошкола Міськавтотранс" на капітальний ремонт основних виробничих фондів гараж, адмінкорпус</t>
  </si>
  <si>
    <t>КП "ТернопільІнтеравіа" на придбання обладнання( комп"ютер-сервер)</t>
  </si>
  <si>
    <t>0810160</t>
  </si>
  <si>
    <t>0117321</t>
  </si>
  <si>
    <t>7321</t>
  </si>
  <si>
    <t>Будівництво освітніх установ та закладів</t>
  </si>
  <si>
    <t>0117670</t>
  </si>
  <si>
    <t xml:space="preserve">КП "Підприємство матеріально-технічного забезпечення ТМР на забезпечення статутної діяльності  в обмін на корпоративні права </t>
  </si>
  <si>
    <t>Надання спеціалізованої  освіти  мистецькими школами</t>
  </si>
  <si>
    <t>Придбання музичних інструментів Тернопільської музичної школи №1</t>
  </si>
  <si>
    <t>Придбання музичних інструментів Тернопільської музичної школи №2</t>
  </si>
  <si>
    <t>Придбання обладнання Тернопільської художньої школи</t>
  </si>
  <si>
    <t>0828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</si>
  <si>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</si>
  <si>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приміщення ПК "Березіль" (УД Перемога)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</si>
  <si>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</si>
  <si>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Капітальний ремонт бігових доріжок та секторів спортивного ядра стадіону КП «Тернопільський міський стадіон» на проспекті Степана Бандери, 15 у м.Тернопіль ( на умовах співфінансування)</t>
  </si>
  <si>
    <t>Капітальний ремонт -влаштування додаткового освітлення пішохідних переходів</t>
  </si>
  <si>
    <t>Капітальний ремонт фонтанів</t>
  </si>
  <si>
    <t>Капітальний ремонт сходів до футбольного поля по вул. Братів Бойчуків в м.Тернополі ( " безпечна дорога до спорту") - ( громадський бюджет)</t>
  </si>
  <si>
    <t>Капітальний ремонт - благоустрій пішохідної зони на вул.Лявівській в м.Тернополі (громадський бюджет)</t>
  </si>
  <si>
    <t>Комунальне підприємство" "Об"єднання парків культури і відпочинку м. Тернополя" на придбання техніки і обладнання довгострокового призначення</t>
  </si>
  <si>
    <t>Комунальне підприємство" "Об"єднання парків культури і відпочинку м. Тернополя" на придбання зелених насаджень</t>
  </si>
  <si>
    <t>Комунальне підприємство" "Об"єднання парків культури і відпочинку м. Тернополя" на капітальний ремонт пішохідної доріжки  від підвісного моста до центральної алеї парку "Топільче" в м.Тернополі</t>
  </si>
  <si>
    <t>Комунальне підприємство" "Об"єднання парків культури і відпочинку м. Тернополя" на капітальний ремонт підпірних стінок в парк "Топільче" зі сторони Надставної церкви вм.Тернополі</t>
  </si>
  <si>
    <t>Комунальне підприємство" "Об"єднання парків культури і відпочинку м. Тернополя" на капітальний ремонт внутрішньої підпірної стінки  острова "Чайка" в парку ім.Т.Шевченка в м.Тернополі</t>
  </si>
  <si>
    <t>Комунальне підприємство" "Об"єднання парків культури і відпочинку м. Тернополя" на капітальний ремонт освітлення атракціонної зони в парку "Національного відродження"</t>
  </si>
  <si>
    <t>Реконструкція-облаштування "Райленду-оази краси та відпочинку" за адресою вул.Генерала Тарноавського ,6 в м.Тернополі (громадський бюджет)</t>
  </si>
  <si>
    <t>Будівництво бюветів</t>
  </si>
  <si>
    <t>Будівництво дощового колектора по вул. Галицькій в м.Тернополі ( на умовах співфінансування)</t>
  </si>
  <si>
    <t>СКП " Ритуальна служба" на ремонт будинку трауру по вул.Микулинецькій</t>
  </si>
  <si>
    <t>СКП " Ритуальна служба" на  облаштування міського кладовища по вул. Бригадна</t>
  </si>
  <si>
    <t>1216020</t>
  </si>
  <si>
    <t>6020</t>
  </si>
  <si>
    <t>Забезпечення  функціонування підприємств, установ та організацій, що виробляють, виконують та/або надають житлово- комунальні послуги</t>
  </si>
  <si>
    <t>"СДЮСШОР "Екстрім" ТМР на придбання обладнання і предметів довгострокового користування</t>
  </si>
  <si>
    <t>"КДЮСШ з водних видів спорту" ТМР на придбання обладнання і предметів довгострокового користування</t>
  </si>
  <si>
    <t>2022</t>
  </si>
  <si>
    <t>"КДЮСШ з греко-римської боротьби" ТМР на придбання обладнання і предметів довгострокового користування</t>
  </si>
  <si>
    <t>"КДЮСШ №2 ім. Ю. Горайського" ТМР на капітальний ремонт будівлі з проведенням відповідних енергозберігаючих заходів</t>
  </si>
  <si>
    <t>«ДЮСШ «ФАТ» ТМР на придбання обладнання і предметів довгострокового користування</t>
  </si>
  <si>
    <t>«КДЮСШ з ігрових видів спорту» ТМР на капітальний ремонт - впровадження інноваційних енергозберігаючих заходів (встановлення теплового насосу) у будівлі басейну за адресою вул. Братів Бойчуків, 4а в м.Тернополі</t>
  </si>
  <si>
    <t>«КДЮСШ з ігрових видів спорту» ТМР на  придбання обладнання і предметів довгострокового користування</t>
  </si>
  <si>
    <t>"ТМЦФЗН" ТМР на капітальний ремонт універсального спортивного майданчика по вул. Л.Українки, 17</t>
  </si>
  <si>
    <t>"ТМЦФЗН" ТМР на капітальний ремонт універсального спортивного майданчика по вул. Пилипа Орлика, 4-5</t>
  </si>
  <si>
    <t>"ТМЦФЗН" ТМР на капітальний ремонт універсального спортивного майданчика по вул. 15 Квітня, 35</t>
  </si>
  <si>
    <t>"ТМЦФЗН" ТМР на придбання обладнання і предметів довгострокового користування</t>
  </si>
  <si>
    <t>Проектування, реставрація та охорона пам'яток архітектури</t>
  </si>
  <si>
    <t>"КДЮСШ з греко-римської боротьби" ТМР на реставрацію фасадів з підсиленням фундаментів та зміцнення мурування стін будівлі Старого Замку 1540-1548рр., пам'ятки архітектури національного значення (ох.№634) за адресою: вул.Замкова,12 в м.Тернополі"</t>
  </si>
  <si>
    <t xml:space="preserve">до рішення міської ради </t>
  </si>
  <si>
    <t>Розподіл  коштів  бюджету розвитку  на здійснення заходів із будівництва , реконструкції і реставрації , капітальний ремонт об"єктів виробничої, комунікаційної  та соціальної інфраструктури за об"єктамиТернопільської
міської  територіальної громади 
 у 2022 році</t>
  </si>
  <si>
    <t>Комунальному некомерційному підприємству «Тернопільська міська комунальна лікарня швидкої допомоги» на придбання обладнання</t>
  </si>
  <si>
    <t>Комунальному некомерційному підприємству «Тернопільська міська комунальна лікарня швидкої допомоги» на капітальний ремонт приміщень</t>
  </si>
  <si>
    <t>Комунальному некомерційному підприємству «Тернопільська міська комунальна лікарня №2» на придбання обладнання</t>
  </si>
  <si>
    <t>Комунальному некомерційному підприємству «Міська комунальна лікарня №3» Тернопільської міської ради на придбання обладнання</t>
  </si>
  <si>
    <t>Комунальному некомерційному підприємству  "Тернопільська міська дитяча комунальна лікарня" на капітальний ремонт онкогематологічного відділення лікарні КНП «Тернопільська міська дитяча комунальна лікарня» за адресою : вул. Клінічна,1а м. Тернопіль</t>
  </si>
  <si>
    <t>Комунальному некомерційному підприємству  "Тернопільська міська дитяча комунальна лікарня" на капітальний ремонт хірургічного відділення лікарні КНП «Тернопільська міська дитяча комунальна лікарня» за адресою : вул. Клінічна,1а м. Тернопіль</t>
  </si>
  <si>
    <t>0712080</t>
  </si>
  <si>
    <t>2080</t>
  </si>
  <si>
    <t>0721</t>
  </si>
  <si>
    <t>Амбулаторно - поліклінічна допомога населенню, крім первинної медичної допомоги</t>
  </si>
  <si>
    <t>Комунальному підприємству "Тернопільський міський лікувально - діагностичний центр" Тернопільської міської ради на придбання обладнання</t>
  </si>
  <si>
    <t>0712100</t>
  </si>
  <si>
    <t>2100</t>
  </si>
  <si>
    <t>0722</t>
  </si>
  <si>
    <t>Стоматологічна допомога населенню</t>
  </si>
  <si>
    <t>Комунальному некомерційному підприємству  "Тернопільська стоматологічна поліклініка" Тернопільської міської ради на придбаня обладнання</t>
  </si>
  <si>
    <t>Комунальному некомерційному підприємству  "Тернопільська стоматологічна поліклініка" Тернопільської міської ради на капітальний ремонт даху</t>
  </si>
  <si>
    <t>Комунальному некомерційному підприємству  "Тернопільська стоматологічна поліклініка" Тернопільської міської ради на капітальний ремонт приміщень</t>
  </si>
  <si>
    <t xml:space="preserve">Комунальному некомерційному підприємству "Тернопільська комунальна міськалікарня №2" на обєкт "Реконструкція приміщення поліклініки з улаштуванням безперешкодного доступу для осіб з інвалідністю та інших маломобільних груп населення комунального некомерційного підприємства «Тернопільська комунальна міська лікарня №2» за адресою: м. Тернопіль, вул.Р. Купчинського, 14» </t>
  </si>
  <si>
    <t xml:space="preserve">Комунальному некомерційному підприємству "Центр первинної медико санітарної допомоги" на обєкт"Реконструкція будівлі по вул.Острозького 6, м.Тернопіль  з улаштуванням безперешкодного доступу для осіб з інвалідністю та інших маломобільних груп населення » </t>
  </si>
  <si>
    <t xml:space="preserve">Реставрація приміщень 2 го поверху КП «Тернопільський міський лікувально-діагностичний центр» ТМР за адресою: вул.Руська,47 в м. Тернопіль </t>
  </si>
  <si>
    <t xml:space="preserve">Реставрація фасаду та виступаючих конструкцій КП «Тернопільський міський лікувально-діагностичний центр» ТМР за адресою: вул.Руська,47 в м. Тернопіль </t>
  </si>
  <si>
    <t>Комунальному некомерційному підприємству "Міська комунальна лікарня № 3" Тернопілської міської ради на реконструкцію терапевтичного корпусу (охорона об"єкта)</t>
  </si>
  <si>
    <t>Комунальному некомерційному підприємству «Тернопільська міська комунальна лікарня №2» на обєкт "Капітальний ремонт благоустрою території перитнатального центру II рівня Комунального некомерційного підприємства "Тернопільська комунальна міська лікарня №2" " (громадський бюджет)</t>
  </si>
  <si>
    <t>КП "Тернопільелектротранс"   на будівництво АГЗП</t>
  </si>
  <si>
    <t xml:space="preserve"> КП " Тернопільбудінвестзамовник" ТМР на  "Будівництво школи по вул. Бригадній у м. Тернополі"     ( на умовах співфінансування)</t>
  </si>
  <si>
    <t>ТЗДОЯС №1 ТМР на придбання основних засобів</t>
  </si>
  <si>
    <t>ТЗДОЯС №1 ТМР на капітальний ремонт будівлі</t>
  </si>
  <si>
    <t xml:space="preserve">ТЗДОЯС №2 ТМР на придбання основних засобів </t>
  </si>
  <si>
    <t>ТЗДОЯС № 2  ТМР на капітальний ремонт будівлі</t>
  </si>
  <si>
    <t>ТЗДОЯС № 4  ТМР на капітальний ремонт будівлі</t>
  </si>
  <si>
    <t xml:space="preserve">ТЗДОЯС № 5 ТМР на придбання основних засобів </t>
  </si>
  <si>
    <t>ТЗДОЯС № 5 ТМР на капітальний ремонт будівлі</t>
  </si>
  <si>
    <t>ТЗДОЯСКТ № 6 ТМР на капітальний ремонт огорожі</t>
  </si>
  <si>
    <t>ТЗДОСКТ № 8 ТМР на капітальний ремонт центральних сходів</t>
  </si>
  <si>
    <t>ТЗДОЯС №9 ТМР напридбання основних засобів</t>
  </si>
  <si>
    <t>ТЗДОЯС №9 ТМР на капітальний ремонт будівлі</t>
  </si>
  <si>
    <t>ТЗДОЯС №10 ТМР на придбання дитячих ігрових майданчиків зі встановленням</t>
  </si>
  <si>
    <t>ТЗДОЯС №10 ТМР на капітальний ремонт огорожі</t>
  </si>
  <si>
    <t>ТЗДОЯС №11 ТМР на придбання основних засобів</t>
  </si>
  <si>
    <t>ТЗДОЯС №11 ТМР на капітальний ремонт будівлі</t>
  </si>
  <si>
    <t>ТЗДОЯС №12 ТМР на придбання основних засобів</t>
  </si>
  <si>
    <t>ТЗДОЯС №12 ТМР на капітальний ремонт асфальтного покриття</t>
  </si>
  <si>
    <t>ТЗДОЯС №13 ТМР на придбання основних засобів</t>
  </si>
  <si>
    <t>ТЗДОЯС №13 ТМР на капітальний ремонт будівлі</t>
  </si>
  <si>
    <t>ТЗДОЯС №14 ТМР на придбання основних засобів</t>
  </si>
  <si>
    <t>ТЗДОЯС №14 ТМР на капітальний ремонт будівлі</t>
  </si>
  <si>
    <t>ТЗДОЯС №15 ТМР на капітальний ремонт будівлі</t>
  </si>
  <si>
    <t>ТЗДОЯС №16 ТМР на капітальний ремонт будівлі</t>
  </si>
  <si>
    <t>ТЗДОЯС №17 ТМР на капітальний ремонт будівлі</t>
  </si>
  <si>
    <t>ТЗДОЯС №18 ТМР на придбання дитячих ігрових майданчиків зі встановленням</t>
  </si>
  <si>
    <t>ТЗДОЯС №18 ТМР на капітальний ремонт центральних сходів</t>
  </si>
  <si>
    <t>ТЗДОЯС №19 ТМР на придбання основних засобів</t>
  </si>
  <si>
    <t>ТЗДОЯС №19 ТМР на капітальний ремонт будівлі</t>
  </si>
  <si>
    <t>ТЗДОЯС № 20  ТМР на капітальний ремонт асфальтного покриття</t>
  </si>
  <si>
    <t>ТЗДОЯС № 21  ТМР на придбання основних засобів</t>
  </si>
  <si>
    <t>ТЗДОЯС №21 ТМР на капітальний ремонт будівлі</t>
  </si>
  <si>
    <t>ТЗДОЯС №22 ТМР на капітальний ремонт будівлі</t>
  </si>
  <si>
    <t>ТЗДОЯС № 23  ТМР на придбання основних засобів</t>
  </si>
  <si>
    <t>ТЗДОЯС №23 ТМР на капітальний ремонт будівлі</t>
  </si>
  <si>
    <t>ТЗДОЯС №24 ТМР на капітальний ремонт будівлі</t>
  </si>
  <si>
    <t>ТЗДОЯС № 25  ТМР на капітальний ремонт будівлі</t>
  </si>
  <si>
    <t>ТЗДОЯС № 26  ТМР на придбання основних засобів</t>
  </si>
  <si>
    <t>ТЗДОЯС №26 ТМР на капітальний ремонт будівлі</t>
  </si>
  <si>
    <t>ТЗДОЯСКТ №27 на капітальний ремонт будівлі</t>
  </si>
  <si>
    <t>ТЗДОЯС № 29  ТМР на придбання основних засобів</t>
  </si>
  <si>
    <t>ТЗДОЯС №29 ТМР на капітальний ремонт будівлі</t>
  </si>
  <si>
    <t>ТЗДОЯС № 30  ТМР на придбання основних засобів</t>
  </si>
  <si>
    <t>ТЗДОЯС № 30  ТМР на капітальний будівлі</t>
  </si>
  <si>
    <t>ТЗДОЯС №31 ТМР на капітальний ремонт будівлі</t>
  </si>
  <si>
    <t>ТЗДОЯС №33 ТМР на капітальний ремонт будівлі</t>
  </si>
  <si>
    <t>ТЗДОЯС № 34  ТМР на придбання основних засобів</t>
  </si>
  <si>
    <t>ТЗДОЯС №34 ТМР на капітальний ремонт будівлі</t>
  </si>
  <si>
    <t>ТЗДОЯС №34 ТМР на капітальний ремонт асфальтного покриття</t>
  </si>
  <si>
    <t>ТЗДОЯС №36 ТМР на капітальний ремонт будівлі</t>
  </si>
  <si>
    <t>ТЗДОЯС № 37  ТМР на придбання основних засобів</t>
  </si>
  <si>
    <t>ТЗДОЯС №37 ТМР на капітальний ремонт будівлі</t>
  </si>
  <si>
    <t>ТЗДОЯСКТ №38 ТМР на капітальний ремонт будівлі</t>
  </si>
  <si>
    <t xml:space="preserve">Тернопільській Українській гімназії ім.І.Франка на придбання основних засобів з встановленням "Мобільний центр занять боротьбою, універсальним боєм та іншими видами єдиноборств для підготовки майбутніх захисників України» 
 (громадський бюджет) </t>
  </si>
  <si>
    <t xml:space="preserve">"Реконструкція та створення інклюзивної відпочинкової зони при ТНВК ШПЛ №2» 
 (громадський бюджет) </t>
  </si>
  <si>
    <t>ТНВК "Загальноосвітній школі I-III ступенів-правововому ліцею №2" ТМР на капітальний ремонт території з  підпірною стіною за адресою Тернопіль, вул.Н.Світ, 11</t>
  </si>
  <si>
    <t xml:space="preserve">Капітальннй ремонт - благоустрій (озеленення) пришкільної території Тернопільської спеціалізованої школи І-ІІІ ст. №3 з поглибленим вивченням іноземних мов ТМР ТО по вул. Грушевського, 3 в м.Тернополі (квітників перед фасадом школи) "Квітуча школа – квітуче місто» 
 (громадський бюджет) </t>
  </si>
  <si>
    <t>Тернопільській спеціалізованій школі І-ІІІ ст. №3 з поглибленим вивченням іноземних мов ТМР на придбання основних засобів</t>
  </si>
  <si>
    <t>Тернопільській Українській гімназії ім.І.Франка на капітальний ремонт будівлі</t>
  </si>
  <si>
    <t>Тернопільській загальноосвітній школі І-ІІІ ст. №4 ТМР на капітальний ремонт будівлі</t>
  </si>
  <si>
    <t>Тернопільській спеціалізованій школі І-ІІІ ст. №5 з поглибленим вивченням іноземних мов ТМР   на придбання основних засобів</t>
  </si>
  <si>
    <t>Тернопільській спеціалізованій школі І-ІІІ ст. №5 з поглибленим вивченням іноземних мов ТМР   на капітальний ремонт будівлі</t>
  </si>
  <si>
    <t xml:space="preserve">ТЗОШ І-ІІІст. №5 ТМР на придбання основних засобів (шкільний громадський бюджет) </t>
  </si>
  <si>
    <t xml:space="preserve">ТНВК " Школа-ліцей №6" ім. Н. Яремчука ТМР на придбання основних засобів </t>
  </si>
  <si>
    <t>ТНВК " Школа-ліцей №6" ім. Н. Яремчука ТМР на капітальний ремонт асфальтного покриття</t>
  </si>
  <si>
    <t>ТСШ І-ІІІст. №7 з поглибленим вивченням іноземних мов ТМР на капітальний ремонт будівлі</t>
  </si>
  <si>
    <t>ТЗОШ І-ІІІст. №8 ТМР на капітальний ремонт будівлі (гідроізоляція фундаменту)</t>
  </si>
  <si>
    <t xml:space="preserve">Капітальний ремонт "Благоустрій подвір’я Тернопільського навчально-виховного комплексу «Загальноосвітня школа І-ІІІ ступенів-економічний ліцей №9 імені Іванни Блажкевич» 
 (громадський бюджет) </t>
  </si>
  <si>
    <t>ТЗОШ І-ІІІст. №10 ТМР на капітальний ремонт будівлі</t>
  </si>
  <si>
    <t xml:space="preserve">ТЗОШ І-ІІІст. №11 ТМР на придбання основних засобів </t>
  </si>
  <si>
    <t xml:space="preserve">ТЗОШ І-ІІІст. №11 ТМР на придбання основних засобів (шкільний громадський бюджет) </t>
  </si>
  <si>
    <t>ТЗОШ І-ІІІст. №11 ТМР на капітальний ремонт будівлі</t>
  </si>
  <si>
    <t xml:space="preserve">Капітальний ремонт території ТНВК "Школа-колегіум Патріарха Й. Сліпого ТМР  "Оздоровчо-спортивний осередок на Юності" (громадський бюджет) </t>
  </si>
  <si>
    <t>ТНВК "Школа-колегіум Патріарха Й. Сліпого ТМР на капітальний ремонт будівлі</t>
  </si>
  <si>
    <t xml:space="preserve">ТЗОШ І-ІІІст. №13 ім. А. Юркевича ТМР на придбання основних засобів  (шкільний громадський бюджет) </t>
  </si>
  <si>
    <t xml:space="preserve">ТЗОШ І-ІІІст. №13 ім. А. Юркевича ТМР на придбання основних засобів </t>
  </si>
  <si>
    <t>ТЗОШ І-ІІІст. №13 ім. А. Юркевича ТМР на капітальний ремонт будівлі</t>
  </si>
  <si>
    <t xml:space="preserve">ТЗОШ І-ІІІст. №14 ім. Б. Лепкого ТМР на придбання основних засобів </t>
  </si>
  <si>
    <t>ТЗОШ І-ІІІ ст. №14 ТМР на капітальнй ремонт будівлі</t>
  </si>
  <si>
    <t xml:space="preserve">ТНВК "Загальноосвітня школа І-ІІІст. медичний ліцей №15 "ТМР  на придбання основних засобів </t>
  </si>
  <si>
    <t>ТНВК "Загальноосвітня школа І-ІІІст. медичний ліцей №15 ім.Лесі Українки"ТМР на капітальний ремонт будівлі</t>
  </si>
  <si>
    <t xml:space="preserve">ТЗОШ І-ІІІст. №16 ім. В. Левицького ТМР на придбання основних засобів </t>
  </si>
  <si>
    <t>ТЗОШ І-ІІІст. №16 ім. В. Левицького ТМР на капітальний ремонт будівлі</t>
  </si>
  <si>
    <t xml:space="preserve">Реконструкція - благоустрій території "Шкільний дворик - оаза для навчання, відпочинку та творчості" Тенопільська загальноосвітня школа І-ІІІ ступенів №16 ім. В. Левицького вул. Винниченка, 2 (громадський бюджет) </t>
  </si>
  <si>
    <t xml:space="preserve">Капітальний ремонт - благоустрій території  "Спортивна родина – здорова сім’я" Тенопільська загальноосвітня школа І-ІІІ ступенів №16 ім. В. Левицького вул. Винниченка, 2 (громадський бюджет) </t>
  </si>
  <si>
    <t xml:space="preserve">Капітальний ремонт території ТСШ І-ІІІст. №17 ім. В. Вихруща з поглибленим вивченням іноземних мов ТМР "Сучасний ігровий майданчик із інклюзивними тренажерами та для розвитку на території ТЗОШ №17" (громадський бюджет) </t>
  </si>
  <si>
    <t>ТСШ І-ІІІст. №17 ім. В. Вихруща з поглибленим вивченням іноземних мов ТМР на капітальний ремонт будівлі</t>
  </si>
  <si>
    <t xml:space="preserve">ТЗОШ І-ІІІст. №18 ТМР на капітальний ремонт будівлі </t>
  </si>
  <si>
    <t>Тернопільській загальноосвітній школі І-ІІІ ступенів №19 ТМР на капітальний ремонт будівлі</t>
  </si>
  <si>
    <t>ТЗОШ І-ІІІст. №20 ім. Р. Муляра ТМР на придбання основних засобів</t>
  </si>
  <si>
    <t>ТЗОШ І-ІІІст. №20 ім. Р. Муляра ТМР на капітальний ремонт будівлі</t>
  </si>
  <si>
    <t>Тернопільському ліцею №21 спеціалізованій мистецькій школі ім. І. Герети ТМР на капітальний ремонт будівлі</t>
  </si>
  <si>
    <t>ТЗОШ І-ІІІст. №22 ТМР на капітальний ремонт будівлі</t>
  </si>
  <si>
    <t>Капітальний ремонт подвір'я школи ТЗОШ І-ІІІст. №23 ТМР "Сучасний освітній простір  ТЗОШ №23"  
(громадський бюджет)</t>
  </si>
  <si>
    <t>ТЗОШ І-ІІІст. №23 ТМР на придбання основних засобів</t>
  </si>
  <si>
    <t xml:space="preserve">ТЗОШ І-ІІІст. №23 ТМР на капітальний ремонт будівлі </t>
  </si>
  <si>
    <t>ТЗОШ І-ІІІст. №24 ТМР на придбання основних засобів</t>
  </si>
  <si>
    <t xml:space="preserve">ТЗОШ І-ІІІст. №24 ТМР на капітальний ремонт будівлі </t>
  </si>
  <si>
    <t>ТЗОШ І-ІІІст. №25 ТМР на придбання основних засобів</t>
  </si>
  <si>
    <t>ТЗОШ І-ІІІст. №25 ТМР на капітальний ремонт  будівлі</t>
  </si>
  <si>
    <t>ТЗОШ І-ІІІст. №26 ім. Д. Заплітного ТМР на капітальний ремонт будівлі</t>
  </si>
  <si>
    <t>ТЗОШ І-ІІІст. №27 ім. В. Гурняка ТМР на капітальний ремонт будівлі</t>
  </si>
  <si>
    <t>ТЗОШ І-ІІІст. №28 ТМР на капітальний ремонт будівлі</t>
  </si>
  <si>
    <t>ТСШ І-ІІІст. №29 з поглибленим вивченням іноземних мов ТМР на капітальний ремонт будівлі</t>
  </si>
  <si>
    <t>Тернопільській початковій школі №1 на капітальний ремонт будівлі</t>
  </si>
  <si>
    <t>Капітальний ремонт - благоустрій майданчика "Територія активного дозвілля Тернопільської початкової школи "Ерудит" за адресою бульвар Данила Галицького, 3а в м.Тернополі 
(громадський бюджет)</t>
  </si>
  <si>
    <t xml:space="preserve"> Тернопільській початковій школі "Ерудит" на придбання основних засобів</t>
  </si>
  <si>
    <t>Тернопільській початковій школі "Ерудит" на капітальний ремонт будівлі</t>
  </si>
  <si>
    <t>Тернопільській класичній гімназії на придбання основних заобів</t>
  </si>
  <si>
    <t>Тернопільській класичній гімназії на капітальний ремонтог будівлі</t>
  </si>
  <si>
    <t xml:space="preserve">Тернопільському технічному ліцею  на придбання основних засобів </t>
  </si>
  <si>
    <t>Тернопільському технічному ліцею  на капітальний ремонт будівлі</t>
  </si>
  <si>
    <t>Капітальний ремонт по благоустрою території Тернопільського технічного ліцею "Клас просто неба»    
(громадський бюджет)</t>
  </si>
  <si>
    <t>Тернопільському педагогічному ліцею спортивного профілю ТМР на придбання основних засобів</t>
  </si>
  <si>
    <t>Тернопільському міжшкільному ресурсному центру Тернопільської міської ради на придбання основних засобів</t>
  </si>
  <si>
    <t>Чернихівській ЗОШ І-ІІІ ст. ТМР на капітальний ремонт  будівлі</t>
  </si>
  <si>
    <t>Тернопільській початковій школі №3 на капітальний ремонт будівлі</t>
  </si>
  <si>
    <t>Тернопільській початковій школі № 5 на придбання основних засобів</t>
  </si>
  <si>
    <t>Тернопільській  спеціальній загальноосвітній школі  Тернопільської міської ради  на капітальний ремонт будівлі</t>
  </si>
  <si>
    <t>КЗ  ТМР " Хорова школа Зоринка" ім. І. Доскоча" на капітальний ремонт будівлі</t>
  </si>
  <si>
    <t>КЗ  ТМР " Хорова школа Зоринка" ім. І. Доскоча" на придбання основних засобів</t>
  </si>
  <si>
    <t>КЗ  ТМР " Школа народних ремесел" на капітальний ремонт будівлі</t>
  </si>
  <si>
    <t>КЗ  ТМР " Центр творчості дітей та юнацтва" на придбання основних засобів</t>
  </si>
  <si>
    <t>КЗ  ТМР " Центр творчості дітей та юнацтва" на капітальний ремонт будівлі</t>
  </si>
  <si>
    <t>Тернопільському комунальному методичному центру науково-освітніх інновацій та моніторингу на придбання основних засобів</t>
  </si>
  <si>
    <t>Тернопільському комунальному методичному центру науково-освітніх інновацій та моніторингу на капітальний ремонт будівлі</t>
  </si>
  <si>
    <t>Реконструкція майстерні з діагностики та ремонту електрообладнання  автомобілів Галицького коледжу імені В'ячеслава  Чорновола, ІІІ корпус, за адресою місто Тернопіль вул. Б. Лепкого, буд. 12</t>
  </si>
  <si>
    <t xml:space="preserve"> Капітальний ремонт  ( утеплення частини фасаду Галицького коледжу імені Вячеслава Чорновола  , корпус №1 вул. Б.Хмельницького ,15 в м.Тернопіль ( на умовах співфінансування )</t>
  </si>
  <si>
    <t>КП "Підприємство матеріально-технічного забезпечення на "Будівництво та підведення мереж до індустріального парку "Тернопіль"   ( на умовах співфінансування)</t>
  </si>
  <si>
    <t>0710160</t>
  </si>
  <si>
    <t>2022-2023</t>
  </si>
  <si>
    <t>Підтримка підприємствам , що управляють житловим фондом міста ( термомодернізація)</t>
  </si>
  <si>
    <t xml:space="preserve"> КП "Тернопільський міський стадіон"  на будівництво багатофункціонального Палацу спорту за адресою проспект Злуки, 3а в м. Тернопіль  ( на умовах співфінансування)</t>
  </si>
  <si>
    <t>Капітальний ремонт приміщень  Тернопільської художньої школи</t>
  </si>
  <si>
    <t>Реставраційний  ремонт опалювальної системи   нежитлових приміщень пам"ятки архітектури місцевого значення охор.№2004 М Тернопільської музичної школи №1  ім. В. Барвінського , за адресою м.Тернопіль,вул.Камінна,3</t>
  </si>
  <si>
    <t xml:space="preserve">ТЗДОЯС №1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</si>
  <si>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ТЗДОЯС №2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</si>
  <si>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ТЗДОЯС №3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</si>
  <si>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ТЗДОЯС №4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</si>
  <si>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ТЗДОЯС №5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</si>
  <si>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ТЗДОЯС №10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</si>
  <si>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ТЗДОЯС №12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</si>
  <si>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ТЗДОЯС №17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</si>
  <si>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ТЗДОЯС №22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</si>
  <si>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ТЗДОЯС №25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</si>
  <si>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ТЗДОЯС №26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</si>
  <si>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ТЗДОЯС №27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</si>
  <si>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ТЗДОЯС №30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</si>
  <si>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ТЗДОЯС №31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</si>
  <si>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ТЗДОЯС №38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</si>
  <si>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ТНВК "Загальноосвітній школі I-III ступенів-правововому ліцею №2" ТМР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</si>
  <si>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Тернопільській загальноосвітній школі І-ІІІ ст. №4 ТМР на придбання основних засобів  (субвенція з державного бюджету на підтримку осіб  з особливими потребами у закладах дошкільної освіти) </t>
  </si>
  <si>
    <t xml:space="preserve">ТНВК " Школа-ліцей №6" ім. Н. Яремчука ТМР на придбання основних засобів  (субвенція з державного бюджету на підтримку осіб  з особливими потребами у закладах дошкільної освіти) </t>
  </si>
  <si>
    <t xml:space="preserve">ТСШ І-ІІІст. №7 з поглибленим вивченням іноземних мов ТМР на придбання основних засобів (субвенція з державного бюджету на підтримку осіб  з особливими потребами у закладах дошкільної освіти) </t>
  </si>
  <si>
    <t xml:space="preserve">ТЗОШ І-ІІІст. №8 ТМР на придбання основних засобів (субвенція з державного бюджету на підтримку осіб  з особливими потребами у закладах дошкільної освіти) </t>
  </si>
  <si>
    <t>ТНВК "Загальноосвітня школа І-ІІІст. економічний ліцей№9 ім. І. Блажкевич"ТМР на придбання основних засобів  (субвенція з державного бюджету на підтримку осіб з особливими потребами)</t>
  </si>
  <si>
    <t>ТЗОШ І-ІІІст. №10 ТМР на придбання основних засобів (субвенція з державного бюджету на підтримку осіб з особливими потребами)</t>
  </si>
  <si>
    <t>ТЗОШ І-ІІІст. №11 ТМР на придбання основних засобів (субвенція з державного бюджету на підтримку осіб з особливими потребами)</t>
  </si>
  <si>
    <t>ТНВК "Школа-колегіум Патріарха Й. Сліпого ТМР на придбання основних засобів (субвенція з державного бюджету на підтримку осіб з особливими потребами)</t>
  </si>
  <si>
    <t>ТЗОШ І-ІІІст. №13 ім. А. Юркевича ТМР на придбання основних засобів (субвенція з державного бюджету на підтримку осіб з особливими потребами)</t>
  </si>
  <si>
    <t>ТЗОШ І-ІІІст. №14 ім. Б. Лепкого ТМР на придбання основних засобів (субвенція з державного бюджету на підтримку осіб з особливими потребами)</t>
  </si>
  <si>
    <t>ТЗОШ І-ІІІст. №16 ім. В. Левицького ТМР на придбання основних засобів (субвенція з державного бюджету на підтримку осіб з особливими потребами)</t>
  </si>
  <si>
    <t>ТСШ І-ІІІст. №17 ім. В. Вихруща з поглибленим вивченням іноземних мов ТМР на придбання основних засобів (субвенція з державного бюджету на підтримку осіб з особливими потребами)</t>
  </si>
  <si>
    <t>Тернопільському ліцею №21 спеціалізованій мистецькій школі ім. І. Герети ТМР  на придбання основних засобів (субвенція з державного бюджету на підтримку осіб з особливими потребами)</t>
  </si>
  <si>
    <t>ТЗОШ І-ІІІст. №23 ТМР на придбання основних засобів (субвенція з державного бюджету на підтримку осіб з особливими потребами)</t>
  </si>
  <si>
    <t>ТЗОШ І-ІІІст. №24 ТМР на придбання основних засобів (субвенція з державного бюджету на підтримку осіб з особливими потребами)</t>
  </si>
  <si>
    <t>ТЗОШ І-ІІІст. №25 ТМР на придбання основних засобів (субвенція з державного бюджету на підтримку осіб з особливими потребами)</t>
  </si>
  <si>
    <t>ТЗОШ І-ІІІст. №26 ім. Д. Заплітного ТМР  на придбання основних засобів (субвенція з державного бюджету на підтримку осіб з особливими потребами)</t>
  </si>
  <si>
    <t>ТЗОШ І-ІІІст. №28 ТМР на придбання основних засобів (субвенція з державного бюджету на підтримку осіб з особливими потребами)</t>
  </si>
  <si>
    <t xml:space="preserve"> Тернопільська гімназія №30 ТМР на придбання основних засобів (субвенція з державного бюджету на підтримку осіб з особливими потребами)</t>
  </si>
  <si>
    <t>Курівецькій гімназії ім. М. Бенцеля ТМР на придбання основних засобів (субвенція з державного бюджету на підтримку осіб з особливими потребами)</t>
  </si>
  <si>
    <t>Початкова школа №2 ТМР на придбання основних засобів (субвенція з державного бюджету на підтримку осіб з особливими потребами)</t>
  </si>
  <si>
    <t>Початкова школа №3 ТМР на придбання основних засобів (субвенція з державного бюджету на підтримку осіб з особливими потребами)</t>
  </si>
  <si>
    <t>Початкова школа №5 ТМР на придбання основних засобів (субвенція з державного бюджету на підтримку осіб з особливими потребами)</t>
  </si>
  <si>
    <t>Капітальний ремонт та облаштування території під цифровий мультимедійний  простір, та придбання цифрового та мультимедійного  обладнання   Галицького коледжу імені Вячеслава Чорновола "Медіастудія «StudLab»    
(громадський бюджет)</t>
  </si>
  <si>
    <t>Курівецькій   гімнахії  ім. М. Бенцеля ТМР    на капітальний ремонт будівлі</t>
  </si>
  <si>
    <t>Кобзарівській  гімназії   ТМР    на капітальний ремонт будівлі</t>
  </si>
  <si>
    <t>КП " Тернопільбудінвестзамовник" ТМР на виготовлення проектно-кошторисної документації для будівництва дитячої дошкільної установи з початковою школою в мікрорайоні  "Північний"</t>
  </si>
  <si>
    <t>2021-2022</t>
  </si>
  <si>
    <t>7361</t>
  </si>
  <si>
    <t>Співфінансування інвестиційних проектів , що реалізуються за рахунок коштів державного фонду регіонального розвитку</t>
  </si>
  <si>
    <t>0617361</t>
  </si>
  <si>
    <t>СКП " Ритуальна служба" на  капітальний ремонт доріжок  на кладивищі по вул.Микулинецькій</t>
  </si>
  <si>
    <t xml:space="preserve">Програма розвитку містобудівної діяльності, територіального планування та  містобудівного кадастру на 2022-2024 роки </t>
  </si>
  <si>
    <t>ТЗДОЯС №22 ТМР на прнидбання основних засобів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</si>
</sst>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#,##0_ ;\-#,##0\ "/>
    <numFmt numFmtId="166" formatCode="#,##0.0_ ;\-#,##0.0\ "/>
  </numFmts>
  <fonts count="65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Courier New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b/>
      <sz val="12"/>
      <name val="Times New Roman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9"/>
      <color indexed="8"/>
      <name val="Times New Roman"/>
      <family val="1"/>
    </font>
    <font>
      <sz val="11"/>
      <name val="Arial Cyr"/>
      <family val="0"/>
    </font>
    <font>
      <sz val="14"/>
      <name val="Times New Roman Cyr"/>
      <family val="0"/>
    </font>
    <font>
      <sz val="14"/>
      <name val="Arial Cyr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54">
      <alignment/>
      <protection/>
    </xf>
    <xf numFmtId="0" fontId="2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2" fillId="0" borderId="0" xfId="54" applyAlignment="1">
      <alignment horizontal="center"/>
      <protection/>
    </xf>
    <xf numFmtId="0" fontId="0" fillId="0" borderId="0" xfId="54" applyFont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center" vertical="center" wrapText="1" shrinkToFit="1"/>
      <protection/>
    </xf>
    <xf numFmtId="49" fontId="9" fillId="0" borderId="10" xfId="52" applyNumberFormat="1" applyFont="1" applyBorder="1" applyAlignment="1">
      <alignment horizontal="center" wrapText="1" shrinkToFit="1"/>
      <protection/>
    </xf>
    <xf numFmtId="0" fontId="9" fillId="0" borderId="10" xfId="52" applyFont="1" applyBorder="1" applyAlignment="1">
      <alignment horizontal="center" vertical="center" wrapText="1" shrinkToFit="1"/>
      <protection/>
    </xf>
    <xf numFmtId="0" fontId="2" fillId="0" borderId="0" xfId="54" applyBorder="1">
      <alignment/>
      <protection/>
    </xf>
    <xf numFmtId="0" fontId="12" fillId="0" borderId="10" xfId="52" applyFont="1" applyBorder="1" applyAlignment="1">
      <alignment horizontal="center" vertical="center" wrapText="1" shrinkToFit="1"/>
      <protection/>
    </xf>
    <xf numFmtId="49" fontId="6" fillId="0" borderId="10" xfId="52" applyNumberFormat="1" applyFont="1" applyBorder="1" applyAlignment="1">
      <alignment horizontal="center" vertical="center" wrapText="1" shrinkToFit="1"/>
      <protection/>
    </xf>
    <xf numFmtId="0" fontId="6" fillId="0" borderId="10" xfId="52" applyFont="1" applyBorder="1" applyAlignment="1" applyProtection="1">
      <alignment horizontal="center" vertical="center" wrapText="1" shrinkToFit="1"/>
      <protection locked="0"/>
    </xf>
    <xf numFmtId="49" fontId="6" fillId="0" borderId="10" xfId="52" applyNumberFormat="1" applyFont="1" applyBorder="1" applyAlignment="1" applyProtection="1">
      <alignment horizontal="center" vertical="center"/>
      <protection locked="0"/>
    </xf>
    <xf numFmtId="0" fontId="6" fillId="0" borderId="10" xfId="52" applyFont="1" applyFill="1" applyBorder="1" applyAlignment="1" applyProtection="1">
      <alignment horizontal="center" vertical="center" wrapText="1" shrinkToFit="1"/>
      <protection locked="0"/>
    </xf>
    <xf numFmtId="0" fontId="0" fillId="0" borderId="10" xfId="52" applyNumberFormat="1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 wrapText="1" shrinkToFit="1"/>
      <protection/>
    </xf>
    <xf numFmtId="0" fontId="6" fillId="0" borderId="10" xfId="52" applyFont="1" applyBorder="1" applyAlignment="1">
      <alignment horizontal="center" vertical="center" wrapText="1" shrinkToFit="1"/>
      <protection/>
    </xf>
    <xf numFmtId="49" fontId="9" fillId="0" borderId="10" xfId="52" applyNumberFormat="1" applyFont="1" applyBorder="1" applyAlignment="1">
      <alignment horizontal="center" vertical="center"/>
      <protection/>
    </xf>
    <xf numFmtId="0" fontId="9" fillId="0" borderId="10" xfId="52" applyFont="1" applyBorder="1" applyAlignment="1" applyProtection="1">
      <alignment horizontal="center" vertical="center" wrapText="1" shrinkToFit="1"/>
      <protection locked="0"/>
    </xf>
    <xf numFmtId="0" fontId="10" fillId="0" borderId="10" xfId="54" applyFont="1" applyBorder="1" applyAlignment="1">
      <alignment horizontal="center" vertical="center" wrapText="1"/>
      <protection/>
    </xf>
    <xf numFmtId="1" fontId="11" fillId="0" borderId="10" xfId="54" applyNumberFormat="1" applyFont="1" applyBorder="1" applyAlignment="1">
      <alignment horizontal="center" vertical="center" wrapText="1"/>
      <protection/>
    </xf>
    <xf numFmtId="1" fontId="13" fillId="0" borderId="10" xfId="54" applyNumberFormat="1" applyFont="1" applyBorder="1" applyAlignment="1">
      <alignment horizontal="center" vertical="center" wrapText="1"/>
      <protection/>
    </xf>
    <xf numFmtId="1" fontId="4" fillId="0" borderId="0" xfId="54" applyNumberFormat="1" applyFont="1" applyBorder="1" applyAlignment="1">
      <alignment horizontal="center" vertical="center" wrapText="1"/>
      <protection/>
    </xf>
    <xf numFmtId="49" fontId="12" fillId="0" borderId="10" xfId="52" applyNumberFormat="1" applyFont="1" applyBorder="1" applyAlignment="1">
      <alignment horizontal="center" vertical="center"/>
      <protection/>
    </xf>
    <xf numFmtId="0" fontId="12" fillId="0" borderId="10" xfId="52" applyFont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>
      <alignment horizontal="center" vertical="center" wrapText="1"/>
    </xf>
    <xf numFmtId="3" fontId="13" fillId="0" borderId="10" xfId="54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54" applyNumberFormat="1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 applyProtection="1">
      <alignment horizontal="center" vertical="center" wrapText="1" shrinkToFit="1"/>
      <protection locked="0"/>
    </xf>
    <xf numFmtId="49" fontId="15" fillId="0" borderId="10" xfId="52" applyNumberFormat="1" applyFont="1" applyBorder="1" applyAlignment="1" applyProtection="1">
      <alignment horizontal="center" vertical="center" wrapText="1" shrinkToFit="1"/>
      <protection locked="0"/>
    </xf>
    <xf numFmtId="0" fontId="16" fillId="0" borderId="10" xfId="0" applyFont="1" applyBorder="1" applyAlignment="1" applyProtection="1">
      <alignment horizontal="center" vertical="center" wrapText="1" shrinkToFit="1"/>
      <protection locked="0"/>
    </xf>
    <xf numFmtId="49" fontId="17" fillId="0" borderId="10" xfId="52" applyNumberFormat="1" applyFont="1" applyBorder="1" applyAlignment="1">
      <alignment horizontal="center" vertical="center" wrapText="1"/>
      <protection/>
    </xf>
    <xf numFmtId="49" fontId="17" fillId="0" borderId="10" xfId="52" applyNumberFormat="1" applyFont="1" applyBorder="1" applyAlignment="1" applyProtection="1">
      <alignment horizontal="center" vertical="center" wrapText="1" shrinkToFit="1"/>
      <protection locked="0"/>
    </xf>
    <xf numFmtId="0" fontId="17" fillId="0" borderId="10" xfId="0" applyFont="1" applyBorder="1" applyAlignment="1" applyProtection="1">
      <alignment horizontal="center" vertical="center" wrapText="1" shrinkToFit="1"/>
      <protection locked="0"/>
    </xf>
    <xf numFmtId="0" fontId="6" fillId="0" borderId="10" xfId="0" applyFont="1" applyBorder="1" applyAlignment="1" applyProtection="1">
      <alignment horizontal="center" vertical="center" wrapText="1" shrinkToFit="1"/>
      <protection locked="0"/>
    </xf>
    <xf numFmtId="0" fontId="0" fillId="33" borderId="10" xfId="0" applyFont="1" applyFill="1" applyBorder="1" applyAlignment="1">
      <alignment horizontal="center" vertical="center" wrapText="1"/>
    </xf>
    <xf numFmtId="49" fontId="17" fillId="0" borderId="10" xfId="52" applyNumberFormat="1" applyFont="1" applyBorder="1" applyAlignment="1">
      <alignment horizontal="center" vertical="center" wrapText="1"/>
      <protection/>
    </xf>
    <xf numFmtId="49" fontId="17" fillId="0" borderId="10" xfId="52" applyNumberFormat="1" applyFont="1" applyBorder="1" applyAlignment="1" applyProtection="1">
      <alignment horizontal="center" vertical="center" wrapText="1" shrinkToFit="1"/>
      <protection locked="0"/>
    </xf>
    <xf numFmtId="0" fontId="17" fillId="0" borderId="10" xfId="0" applyFont="1" applyBorder="1" applyAlignment="1" applyProtection="1">
      <alignment horizontal="center" vertical="center" wrapText="1" shrinkToFit="1"/>
      <protection locked="0"/>
    </xf>
    <xf numFmtId="3" fontId="0" fillId="0" borderId="10" xfId="54" applyNumberFormat="1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10" xfId="54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 shrinkToFit="1"/>
      <protection locked="0"/>
    </xf>
    <xf numFmtId="49" fontId="12" fillId="0" borderId="10" xfId="52" applyNumberFormat="1" applyFont="1" applyBorder="1" applyAlignment="1" applyProtection="1">
      <alignment horizontal="center" vertical="center" wrapText="1" shrinkToFit="1"/>
      <protection locked="0"/>
    </xf>
    <xf numFmtId="0" fontId="15" fillId="0" borderId="10" xfId="52" applyFont="1" applyBorder="1" applyAlignment="1">
      <alignment horizontal="center" vertical="center"/>
      <protection/>
    </xf>
    <xf numFmtId="0" fontId="15" fillId="0" borderId="10" xfId="52" applyFont="1" applyBorder="1" applyAlignment="1" applyProtection="1">
      <alignment horizontal="center" vertical="center" wrapText="1" shrinkToFit="1"/>
      <protection locked="0"/>
    </xf>
    <xf numFmtId="1" fontId="19" fillId="0" borderId="10" xfId="54" applyNumberFormat="1" applyFont="1" applyBorder="1" applyAlignment="1">
      <alignment horizontal="center" vertical="center" wrapText="1"/>
      <protection/>
    </xf>
    <xf numFmtId="3" fontId="20" fillId="0" borderId="10" xfId="54" applyNumberFormat="1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 applyProtection="1">
      <alignment horizontal="center" vertical="center" wrapText="1" shrinkToFit="1"/>
      <protection locked="0"/>
    </xf>
    <xf numFmtId="164" fontId="0" fillId="0" borderId="10" xfId="54" applyNumberFormat="1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49" fontId="1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 applyProtection="1">
      <alignment horizontal="center" vertical="center" wrapText="1" shrinkToFit="1"/>
      <protection locked="0"/>
    </xf>
    <xf numFmtId="0" fontId="4" fillId="0" borderId="10" xfId="54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 applyProtection="1">
      <alignment horizontal="center" vertical="center" wrapText="1" shrinkToFit="1"/>
      <protection locked="0"/>
    </xf>
    <xf numFmtId="0" fontId="6" fillId="0" borderId="10" xfId="0" applyFont="1" applyBorder="1" applyAlignment="1" applyProtection="1">
      <alignment horizontal="center" vertical="center" wrapText="1" shrinkToFit="1"/>
      <protection locked="0"/>
    </xf>
    <xf numFmtId="49" fontId="6" fillId="0" borderId="10" xfId="52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54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1" fontId="13" fillId="0" borderId="0" xfId="54" applyNumberFormat="1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/>
      <protection/>
    </xf>
    <xf numFmtId="49" fontId="6" fillId="0" borderId="10" xfId="54" applyNumberFormat="1" applyFont="1" applyBorder="1" applyAlignment="1">
      <alignment horizontal="center" vertical="center" wrapText="1" shrinkToFit="1"/>
      <protection/>
    </xf>
    <xf numFmtId="49" fontId="6" fillId="0" borderId="10" xfId="54" applyNumberFormat="1" applyFont="1" applyBorder="1" applyAlignment="1" applyProtection="1">
      <alignment horizontal="center" vertical="center" wrapText="1" shrinkToFit="1"/>
      <protection locked="0"/>
    </xf>
    <xf numFmtId="0" fontId="0" fillId="0" borderId="10" xfId="54" applyFont="1" applyBorder="1" applyAlignment="1">
      <alignment wrapText="1"/>
      <protection/>
    </xf>
    <xf numFmtId="0" fontId="19" fillId="0" borderId="10" xfId="54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3" fontId="0" fillId="0" borderId="10" xfId="54" applyNumberFormat="1" applyFont="1" applyBorder="1" applyAlignment="1">
      <alignment horizontal="center" vertical="center"/>
      <protection/>
    </xf>
    <xf numFmtId="1" fontId="12" fillId="0" borderId="10" xfId="52" applyNumberFormat="1" applyFont="1" applyBorder="1" applyAlignment="1" applyProtection="1">
      <alignment horizontal="center" vertical="center" wrapText="1" shrinkToFit="1"/>
      <protection locked="0"/>
    </xf>
    <xf numFmtId="49" fontId="6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10" xfId="54" applyFont="1" applyBorder="1" applyAlignment="1">
      <alignment horizontal="center" vertical="center"/>
      <protection/>
    </xf>
    <xf numFmtId="49" fontId="12" fillId="0" borderId="10" xfId="54" applyNumberFormat="1" applyFont="1" applyBorder="1" applyAlignment="1" applyProtection="1">
      <alignment horizontal="center" vertical="center" wrapText="1" shrinkToFit="1"/>
      <protection locked="0"/>
    </xf>
    <xf numFmtId="0" fontId="13" fillId="0" borderId="10" xfId="52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49" fontId="6" fillId="0" borderId="10" xfId="52" applyNumberFormat="1" applyFont="1" applyBorder="1" applyAlignment="1">
      <alignment horizontal="center" vertical="center"/>
      <protection/>
    </xf>
    <xf numFmtId="164" fontId="6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0" xfId="52" applyNumberFormat="1" applyFont="1" applyBorder="1" applyAlignment="1">
      <alignment horizontal="center" vertical="center"/>
      <protection/>
    </xf>
    <xf numFmtId="49" fontId="9" fillId="0" borderId="10" xfId="52" applyNumberFormat="1" applyFont="1" applyBorder="1" applyAlignment="1" applyProtection="1">
      <alignment horizontal="center" vertical="center" wrapText="1" shrinkToFit="1"/>
      <protection locked="0"/>
    </xf>
    <xf numFmtId="164" fontId="9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10" xfId="52" applyNumberFormat="1" applyFont="1" applyBorder="1" applyAlignment="1">
      <alignment horizontal="center" vertical="center"/>
      <protection/>
    </xf>
    <xf numFmtId="49" fontId="12" fillId="0" borderId="10" xfId="52" applyNumberFormat="1" applyFont="1" applyBorder="1" applyAlignment="1" applyProtection="1">
      <alignment horizontal="center" vertical="center" wrapText="1" shrinkToFit="1"/>
      <protection locked="0"/>
    </xf>
    <xf numFmtId="164" fontId="12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8" fillId="0" borderId="10" xfId="52" applyFont="1" applyBorder="1" applyAlignment="1" applyProtection="1">
      <alignment horizontal="center" vertical="center" wrapText="1" shrinkToFit="1"/>
      <protection locked="0"/>
    </xf>
    <xf numFmtId="0" fontId="19" fillId="0" borderId="10" xfId="0" applyFont="1" applyBorder="1" applyAlignment="1">
      <alignment horizontal="center" vertical="center"/>
    </xf>
    <xf numFmtId="49" fontId="15" fillId="0" borderId="10" xfId="52" applyNumberFormat="1" applyFont="1" applyBorder="1" applyAlignment="1" applyProtection="1">
      <alignment horizontal="center" vertical="center"/>
      <protection locked="0"/>
    </xf>
    <xf numFmtId="0" fontId="15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6" fillId="0" borderId="10" xfId="52" applyFont="1" applyBorder="1" applyAlignment="1" applyProtection="1">
      <alignment horizontal="center" vertical="center" wrapText="1"/>
      <protection locked="0"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5" fillId="0" borderId="0" xfId="52" applyFont="1">
      <alignment/>
      <protection/>
    </xf>
    <xf numFmtId="0" fontId="6" fillId="0" borderId="10" xfId="0" applyFont="1" applyBorder="1" applyAlignment="1">
      <alignment horizontal="center" vertical="center" wrapText="1" shrinkToFit="1"/>
    </xf>
    <xf numFmtId="0" fontId="0" fillId="0" borderId="10" xfId="56" applyFont="1" applyBorder="1" applyAlignment="1">
      <alignment horizontal="center" vertical="center" wrapText="1" shrinkToFit="1"/>
      <protection/>
    </xf>
    <xf numFmtId="0" fontId="0" fillId="0" borderId="10" xfId="52" applyFont="1" applyBorder="1" applyAlignment="1" applyProtection="1">
      <alignment horizontal="center" vertical="center" wrapText="1" shrinkToFit="1"/>
      <protection locked="0"/>
    </xf>
    <xf numFmtId="0" fontId="0" fillId="0" borderId="10" xfId="53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54" applyNumberFormat="1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3" fontId="0" fillId="0" borderId="0" xfId="54" applyNumberFormat="1" applyFont="1" applyAlignment="1">
      <alignment horizontal="right"/>
      <protection/>
    </xf>
    <xf numFmtId="3" fontId="2" fillId="0" borderId="0" xfId="54" applyNumberFormat="1">
      <alignment/>
      <protection/>
    </xf>
    <xf numFmtId="3" fontId="2" fillId="0" borderId="0" xfId="54" applyNumberFormat="1" applyAlignment="1">
      <alignment horizontal="center"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3" fontId="11" fillId="0" borderId="10" xfId="54" applyNumberFormat="1" applyFont="1" applyBorder="1" applyAlignment="1">
      <alignment horizontal="center" vertical="center" wrapText="1"/>
      <protection/>
    </xf>
    <xf numFmtId="3" fontId="14" fillId="0" borderId="10" xfId="54" applyNumberFormat="1" applyFont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center" vertical="center" wrapText="1"/>
    </xf>
    <xf numFmtId="3" fontId="19" fillId="0" borderId="10" xfId="54" applyNumberFormat="1" applyFont="1" applyBorder="1" applyAlignment="1">
      <alignment horizontal="center" vertical="center" wrapText="1"/>
      <protection/>
    </xf>
    <xf numFmtId="3" fontId="19" fillId="0" borderId="10" xfId="54" applyNumberFormat="1" applyFont="1" applyBorder="1" applyAlignment="1" applyProtection="1">
      <alignment horizontal="center" vertical="center" wrapText="1"/>
      <protection locked="0"/>
    </xf>
    <xf numFmtId="3" fontId="0" fillId="0" borderId="10" xfId="54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>
      <alignment horizontal="center" vertical="center"/>
    </xf>
    <xf numFmtId="3" fontId="13" fillId="0" borderId="10" xfId="54" applyNumberFormat="1" applyFont="1" applyBorder="1" applyAlignment="1">
      <alignment horizontal="center" vertical="center"/>
      <protection/>
    </xf>
    <xf numFmtId="3" fontId="19" fillId="0" borderId="10" xfId="54" applyNumberFormat="1" applyFont="1" applyBorder="1" applyAlignment="1">
      <alignment horizontal="center" vertical="center"/>
      <protection/>
    </xf>
    <xf numFmtId="3" fontId="0" fillId="0" borderId="10" xfId="54" applyNumberFormat="1" applyFont="1" applyFill="1" applyBorder="1" applyAlignment="1">
      <alignment horizontal="center" vertical="center"/>
      <protection/>
    </xf>
    <xf numFmtId="3" fontId="12" fillId="0" borderId="10" xfId="52" applyNumberFormat="1" applyFont="1" applyBorder="1" applyAlignment="1" applyProtection="1">
      <alignment horizontal="center" vertical="center" wrapText="1" shrinkToFit="1"/>
      <protection locked="0"/>
    </xf>
    <xf numFmtId="3" fontId="6" fillId="0" borderId="10" xfId="52" applyNumberFormat="1" applyFont="1" applyBorder="1" applyAlignment="1" applyProtection="1">
      <alignment horizontal="center" vertical="center" wrapText="1" shrinkToFit="1"/>
      <protection locked="0"/>
    </xf>
    <xf numFmtId="3" fontId="23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5" fillId="0" borderId="0" xfId="52" applyNumberFormat="1" applyFont="1">
      <alignment/>
      <protection/>
    </xf>
    <xf numFmtId="3" fontId="26" fillId="0" borderId="0" xfId="54" applyNumberFormat="1" applyFont="1">
      <alignment/>
      <protection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Font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165" fontId="0" fillId="0" borderId="10" xfId="54" applyNumberFormat="1" applyFont="1" applyBorder="1" applyAlignment="1">
      <alignment horizontal="center" vertical="center" wrapText="1"/>
      <protection/>
    </xf>
    <xf numFmtId="166" fontId="0" fillId="0" borderId="10" xfId="54" applyNumberFormat="1" applyFont="1" applyBorder="1" applyAlignment="1">
      <alignment horizontal="center" vertical="center" wrapText="1"/>
      <protection/>
    </xf>
    <xf numFmtId="0" fontId="0" fillId="33" borderId="10" xfId="54" applyFont="1" applyFill="1" applyBorder="1" applyAlignment="1">
      <alignment horizontal="center" vertical="center" wrapText="1"/>
      <protection/>
    </xf>
    <xf numFmtId="0" fontId="13" fillId="0" borderId="0" xfId="54" applyFont="1" applyAlignment="1">
      <alignment horizontal="left"/>
      <protection/>
    </xf>
    <xf numFmtId="0" fontId="13" fillId="0" borderId="0" xfId="0" applyFont="1" applyAlignment="1">
      <alignment horizontal="left"/>
    </xf>
    <xf numFmtId="0" fontId="0" fillId="0" borderId="0" xfId="54" applyFont="1" applyAlignment="1">
      <alignment horizontal="right"/>
      <protection/>
    </xf>
    <xf numFmtId="0" fontId="3" fillId="0" borderId="0" xfId="54" applyFont="1" applyAlignment="1">
      <alignment horizontal="center" vertical="center" wrapText="1"/>
      <protection/>
    </xf>
    <xf numFmtId="0" fontId="13" fillId="0" borderId="11" xfId="54" applyFont="1" applyBorder="1" applyAlignment="1">
      <alignment vertical="top"/>
      <protection/>
    </xf>
    <xf numFmtId="0" fontId="0" fillId="0" borderId="11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4 3" xfId="53"/>
    <cellStyle name="Обычный_Додаток №5 2007рік" xfId="54"/>
    <cellStyle name="Обычный_Додаток №5 2007рік 10" xfId="55"/>
    <cellStyle name="Обычный_Перелiк(змiни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3"/>
  <sheetViews>
    <sheetView tabSelected="1" view="pageBreakPreview" zoomScale="93" zoomScaleSheetLayoutView="93" zoomScalePageLayoutView="0" workbookViewId="0" topLeftCell="A1">
      <selection activeCell="D15" sqref="D15"/>
    </sheetView>
  </sheetViews>
  <sheetFormatPr defaultColWidth="9.33203125" defaultRowHeight="12.75"/>
  <cols>
    <col min="1" max="1" width="14.83203125" style="1" customWidth="1"/>
    <col min="2" max="3" width="14.16015625" style="1" customWidth="1"/>
    <col min="4" max="4" width="53.66015625" style="1" customWidth="1"/>
    <col min="5" max="5" width="50.83203125" style="1" customWidth="1"/>
    <col min="6" max="6" width="19.66015625" style="1" customWidth="1"/>
    <col min="7" max="7" width="18.83203125" style="122" customWidth="1"/>
    <col min="8" max="8" width="17.83203125" style="122" customWidth="1"/>
    <col min="9" max="9" width="20.33203125" style="1" customWidth="1"/>
    <col min="10" max="16384" width="9.33203125" style="1" customWidth="1"/>
  </cols>
  <sheetData>
    <row r="1" spans="6:9" ht="12.75" customHeight="1">
      <c r="F1" s="2"/>
      <c r="G1" s="150" t="s">
        <v>166</v>
      </c>
      <c r="H1" s="150"/>
      <c r="I1" s="150"/>
    </row>
    <row r="2" spans="7:9" ht="0.75" customHeight="1">
      <c r="G2" s="150"/>
      <c r="H2" s="150"/>
      <c r="I2" s="150"/>
    </row>
    <row r="3" spans="6:9" ht="12.75" customHeight="1">
      <c r="F3" s="2"/>
      <c r="G3" s="150"/>
      <c r="H3" s="150"/>
      <c r="I3" s="150"/>
    </row>
    <row r="4" spans="7:9" ht="12.75">
      <c r="G4" s="150" t="s">
        <v>218</v>
      </c>
      <c r="H4" s="150"/>
      <c r="I4" s="150"/>
    </row>
    <row r="5" spans="7:9" ht="12.75">
      <c r="G5" s="150"/>
      <c r="H5" s="150"/>
      <c r="I5" s="150"/>
    </row>
    <row r="6" spans="7:9" ht="12.75">
      <c r="G6" s="121"/>
      <c r="H6" s="121"/>
      <c r="I6" s="3"/>
    </row>
    <row r="7" spans="7:9" ht="12.75">
      <c r="G7" s="121"/>
      <c r="H7" s="121"/>
      <c r="I7" s="3"/>
    </row>
    <row r="8" spans="2:9" ht="70.5" customHeight="1">
      <c r="B8" s="151" t="s">
        <v>219</v>
      </c>
      <c r="C8" s="151"/>
      <c r="D8" s="151"/>
      <c r="E8" s="151"/>
      <c r="F8" s="151"/>
      <c r="G8" s="151"/>
      <c r="H8" s="151"/>
      <c r="I8" s="4"/>
    </row>
    <row r="9" spans="2:9" ht="27.75" customHeight="1">
      <c r="B9" s="1" t="s">
        <v>0</v>
      </c>
      <c r="H9" s="123"/>
      <c r="I9" s="5"/>
    </row>
    <row r="10" spans="8:9" ht="12.75">
      <c r="H10" s="123"/>
      <c r="I10" s="5"/>
    </row>
    <row r="11" ht="12.75">
      <c r="I11" s="6" t="s">
        <v>1</v>
      </c>
    </row>
    <row r="12" spans="1:9" ht="121.5" customHeight="1">
      <c r="A12" s="7" t="s">
        <v>2</v>
      </c>
      <c r="B12" s="7" t="s">
        <v>3</v>
      </c>
      <c r="C12" s="7" t="s">
        <v>4</v>
      </c>
      <c r="D12" s="71" t="s">
        <v>5</v>
      </c>
      <c r="E12" s="8" t="s">
        <v>6</v>
      </c>
      <c r="F12" s="8" t="s">
        <v>7</v>
      </c>
      <c r="G12" s="45" t="s">
        <v>8</v>
      </c>
      <c r="H12" s="45" t="s">
        <v>9</v>
      </c>
      <c r="I12" s="8" t="s">
        <v>10</v>
      </c>
    </row>
    <row r="13" spans="1:9" ht="21.75" customHeight="1">
      <c r="A13" s="7">
        <v>1</v>
      </c>
      <c r="B13" s="7">
        <v>2</v>
      </c>
      <c r="C13" s="7">
        <v>3</v>
      </c>
      <c r="D13" s="117">
        <v>4</v>
      </c>
      <c r="E13" s="48">
        <v>5</v>
      </c>
      <c r="F13" s="48">
        <v>6</v>
      </c>
      <c r="G13" s="124">
        <v>7</v>
      </c>
      <c r="H13" s="124">
        <v>8</v>
      </c>
      <c r="I13" s="48">
        <v>9</v>
      </c>
    </row>
    <row r="14" spans="1:10" ht="25.5" customHeight="1">
      <c r="A14" s="9" t="s">
        <v>11</v>
      </c>
      <c r="B14" s="10"/>
      <c r="C14" s="10"/>
      <c r="D14" s="11" t="s">
        <v>12</v>
      </c>
      <c r="E14" s="23"/>
      <c r="F14" s="24"/>
      <c r="G14" s="125">
        <f>G15</f>
        <v>185216392</v>
      </c>
      <c r="H14" s="125">
        <f>H15</f>
        <v>31362000</v>
      </c>
      <c r="I14" s="24"/>
      <c r="J14" s="12"/>
    </row>
    <row r="15" spans="1:10" ht="23.25" customHeight="1">
      <c r="A15" s="9" t="s">
        <v>13</v>
      </c>
      <c r="B15" s="10"/>
      <c r="C15" s="10"/>
      <c r="D15" s="13" t="s">
        <v>14</v>
      </c>
      <c r="E15" s="8"/>
      <c r="F15" s="25"/>
      <c r="G15" s="30">
        <f>SUM(G16:G22)</f>
        <v>185216392</v>
      </c>
      <c r="H15" s="30">
        <f>SUM(H16:H22)</f>
        <v>31362000</v>
      </c>
      <c r="I15" s="24"/>
      <c r="J15" s="12"/>
    </row>
    <row r="16" spans="1:10" ht="94.5" customHeight="1">
      <c r="A16" s="14" t="s">
        <v>15</v>
      </c>
      <c r="B16" s="14" t="s">
        <v>16</v>
      </c>
      <c r="C16" s="14" t="s">
        <v>17</v>
      </c>
      <c r="D16" s="15" t="s">
        <v>18</v>
      </c>
      <c r="E16" s="8" t="s">
        <v>19</v>
      </c>
      <c r="F16" s="32">
        <v>2022</v>
      </c>
      <c r="G16" s="45">
        <v>1120000</v>
      </c>
      <c r="H16" s="45">
        <v>1120000</v>
      </c>
      <c r="I16" s="32"/>
      <c r="J16" s="12"/>
    </row>
    <row r="17" spans="1:10" ht="72" customHeight="1">
      <c r="A17" s="14" t="s">
        <v>20</v>
      </c>
      <c r="B17" s="16" t="s">
        <v>21</v>
      </c>
      <c r="C17" s="16" t="s">
        <v>22</v>
      </c>
      <c r="D17" s="17" t="s">
        <v>23</v>
      </c>
      <c r="E17" s="18" t="s">
        <v>428</v>
      </c>
      <c r="F17" s="32">
        <v>2022</v>
      </c>
      <c r="G17" s="45">
        <v>8200000</v>
      </c>
      <c r="H17" s="45">
        <v>8200000</v>
      </c>
      <c r="I17" s="32"/>
      <c r="J17" s="12"/>
    </row>
    <row r="18" spans="1:10" ht="72" customHeight="1">
      <c r="A18" s="14" t="s">
        <v>24</v>
      </c>
      <c r="B18" s="19" t="s">
        <v>25</v>
      </c>
      <c r="C18" s="19" t="s">
        <v>26</v>
      </c>
      <c r="D18" s="20" t="s">
        <v>27</v>
      </c>
      <c r="E18" s="18" t="s">
        <v>28</v>
      </c>
      <c r="F18" s="32">
        <v>2022</v>
      </c>
      <c r="G18" s="45">
        <v>3100000</v>
      </c>
      <c r="H18" s="45">
        <v>3100000</v>
      </c>
      <c r="I18" s="32"/>
      <c r="J18" s="12"/>
    </row>
    <row r="19" spans="1:10" ht="74.25" customHeight="1">
      <c r="A19" s="14" t="s">
        <v>29</v>
      </c>
      <c r="B19" s="16" t="s">
        <v>30</v>
      </c>
      <c r="C19" s="16" t="s">
        <v>31</v>
      </c>
      <c r="D19" s="17" t="s">
        <v>32</v>
      </c>
      <c r="E19" s="8" t="s">
        <v>373</v>
      </c>
      <c r="F19" s="32">
        <v>2022</v>
      </c>
      <c r="G19" s="45">
        <v>31535592</v>
      </c>
      <c r="H19" s="45">
        <v>6307200</v>
      </c>
      <c r="I19" s="32">
        <v>100</v>
      </c>
      <c r="J19" s="12"/>
    </row>
    <row r="20" spans="1:10" ht="74.25" customHeight="1">
      <c r="A20" s="14" t="s">
        <v>175</v>
      </c>
      <c r="B20" s="16" t="s">
        <v>73</v>
      </c>
      <c r="C20" s="16" t="s">
        <v>31</v>
      </c>
      <c r="D20" s="8" t="s">
        <v>74</v>
      </c>
      <c r="E20" s="109" t="s">
        <v>422</v>
      </c>
      <c r="F20" s="32">
        <v>2022</v>
      </c>
      <c r="G20" s="45">
        <v>1490000</v>
      </c>
      <c r="H20" s="45">
        <v>1490000</v>
      </c>
      <c r="I20" s="32"/>
      <c r="J20" s="12"/>
    </row>
    <row r="21" spans="1:10" ht="75.75" customHeight="1">
      <c r="A21" s="14" t="s">
        <v>175</v>
      </c>
      <c r="B21" s="16" t="s">
        <v>73</v>
      </c>
      <c r="C21" s="16" t="s">
        <v>31</v>
      </c>
      <c r="D21" s="8" t="s">
        <v>74</v>
      </c>
      <c r="E21" s="8" t="s">
        <v>176</v>
      </c>
      <c r="F21" s="32">
        <v>2022</v>
      </c>
      <c r="G21" s="45">
        <v>1444800</v>
      </c>
      <c r="H21" s="45">
        <v>1444800</v>
      </c>
      <c r="I21" s="32"/>
      <c r="J21" s="12"/>
    </row>
    <row r="22" spans="1:10" ht="69.75" customHeight="1">
      <c r="A22" s="14" t="s">
        <v>172</v>
      </c>
      <c r="B22" s="16" t="s">
        <v>173</v>
      </c>
      <c r="C22" s="16" t="s">
        <v>22</v>
      </c>
      <c r="D22" s="108" t="s">
        <v>174</v>
      </c>
      <c r="E22" s="109" t="s">
        <v>245</v>
      </c>
      <c r="F22" s="32" t="s">
        <v>375</v>
      </c>
      <c r="G22" s="45">
        <v>138326000</v>
      </c>
      <c r="H22" s="45">
        <v>9700000</v>
      </c>
      <c r="I22" s="32">
        <v>74</v>
      </c>
      <c r="J22" s="12"/>
    </row>
    <row r="23" spans="1:10" ht="32.25" customHeight="1">
      <c r="A23" s="21" t="s">
        <v>33</v>
      </c>
      <c r="B23" s="21"/>
      <c r="C23" s="21"/>
      <c r="D23" s="22" t="s">
        <v>34</v>
      </c>
      <c r="E23" s="23"/>
      <c r="F23" s="24"/>
      <c r="G23" s="125">
        <f>G24</f>
        <v>43402587</v>
      </c>
      <c r="H23" s="125">
        <f>H24</f>
        <v>43402587</v>
      </c>
      <c r="I23" s="25"/>
      <c r="J23" s="26"/>
    </row>
    <row r="24" spans="1:10" ht="23.25" customHeight="1">
      <c r="A24" s="27" t="s">
        <v>35</v>
      </c>
      <c r="B24" s="27"/>
      <c r="C24" s="27"/>
      <c r="D24" s="28" t="s">
        <v>36</v>
      </c>
      <c r="E24" s="29"/>
      <c r="F24" s="25"/>
      <c r="G24" s="30">
        <f>SUM(G25:G194)</f>
        <v>43402587</v>
      </c>
      <c r="H24" s="30">
        <f>SUM(H25:H194)</f>
        <v>43402587</v>
      </c>
      <c r="I24" s="25"/>
      <c r="J24" s="26"/>
    </row>
    <row r="25" spans="1:10" ht="38.25" customHeight="1">
      <c r="A25" s="31" t="s">
        <v>37</v>
      </c>
      <c r="B25" s="7">
        <v>1010</v>
      </c>
      <c r="C25" s="31" t="s">
        <v>38</v>
      </c>
      <c r="D25" s="82" t="s">
        <v>39</v>
      </c>
      <c r="E25" s="29" t="s">
        <v>246</v>
      </c>
      <c r="F25" s="32">
        <v>2022</v>
      </c>
      <c r="G25" s="45">
        <v>35000</v>
      </c>
      <c r="H25" s="45">
        <v>35000</v>
      </c>
      <c r="I25" s="32"/>
      <c r="J25" s="26"/>
    </row>
    <row r="26" spans="1:10" ht="46.5" customHeight="1">
      <c r="A26" s="31" t="s">
        <v>37</v>
      </c>
      <c r="B26" s="7">
        <v>1010</v>
      </c>
      <c r="C26" s="31" t="s">
        <v>38</v>
      </c>
      <c r="D26" s="82" t="s">
        <v>39</v>
      </c>
      <c r="E26" s="29" t="s">
        <v>247</v>
      </c>
      <c r="F26" s="32">
        <v>2022</v>
      </c>
      <c r="G26" s="45">
        <v>300000</v>
      </c>
      <c r="H26" s="45">
        <v>300000</v>
      </c>
      <c r="I26" s="32"/>
      <c r="J26" s="26"/>
    </row>
    <row r="27" spans="1:10" ht="68.25" customHeight="1">
      <c r="A27" s="33" t="s">
        <v>40</v>
      </c>
      <c r="B27" s="34" t="s">
        <v>41</v>
      </c>
      <c r="C27" s="35" t="s">
        <v>42</v>
      </c>
      <c r="D27" s="40" t="s">
        <v>43</v>
      </c>
      <c r="E27" s="118" t="s">
        <v>380</v>
      </c>
      <c r="F27" s="32">
        <v>2022</v>
      </c>
      <c r="G27" s="145">
        <v>9900</v>
      </c>
      <c r="H27" s="145">
        <v>9900</v>
      </c>
      <c r="I27" s="32"/>
      <c r="J27" s="26"/>
    </row>
    <row r="28" spans="1:10" ht="85.5" customHeight="1">
      <c r="A28" s="31" t="s">
        <v>37</v>
      </c>
      <c r="B28" s="7">
        <v>1010</v>
      </c>
      <c r="C28" s="31" t="s">
        <v>38</v>
      </c>
      <c r="D28" s="82" t="s">
        <v>39</v>
      </c>
      <c r="E28" s="29" t="s">
        <v>248</v>
      </c>
      <c r="F28" s="32">
        <v>2022</v>
      </c>
      <c r="G28" s="45">
        <v>25000</v>
      </c>
      <c r="H28" s="45">
        <v>25000</v>
      </c>
      <c r="I28" s="32"/>
      <c r="J28" s="26"/>
    </row>
    <row r="29" spans="1:10" ht="85.5" customHeight="1">
      <c r="A29" s="33" t="s">
        <v>40</v>
      </c>
      <c r="B29" s="34" t="s">
        <v>41</v>
      </c>
      <c r="C29" s="35" t="s">
        <v>42</v>
      </c>
      <c r="D29" s="40" t="s">
        <v>43</v>
      </c>
      <c r="E29" s="118" t="s">
        <v>381</v>
      </c>
      <c r="F29" s="32">
        <v>2022</v>
      </c>
      <c r="G29" s="145">
        <v>46060</v>
      </c>
      <c r="H29" s="145">
        <v>46060</v>
      </c>
      <c r="I29" s="32"/>
      <c r="J29" s="26"/>
    </row>
    <row r="30" spans="1:10" ht="46.5" customHeight="1">
      <c r="A30" s="31" t="s">
        <v>37</v>
      </c>
      <c r="B30" s="7">
        <v>1010</v>
      </c>
      <c r="C30" s="31" t="s">
        <v>38</v>
      </c>
      <c r="D30" s="82" t="s">
        <v>39</v>
      </c>
      <c r="E30" s="29" t="s">
        <v>249</v>
      </c>
      <c r="F30" s="32">
        <v>2022</v>
      </c>
      <c r="G30" s="45">
        <v>300000</v>
      </c>
      <c r="H30" s="45">
        <v>300000</v>
      </c>
      <c r="I30" s="32"/>
      <c r="J30" s="26"/>
    </row>
    <row r="31" spans="1:10" ht="69" customHeight="1">
      <c r="A31" s="33" t="s">
        <v>40</v>
      </c>
      <c r="B31" s="34" t="s">
        <v>41</v>
      </c>
      <c r="C31" s="35" t="s">
        <v>42</v>
      </c>
      <c r="D31" s="40" t="s">
        <v>43</v>
      </c>
      <c r="E31" s="118" t="s">
        <v>382</v>
      </c>
      <c r="F31" s="32">
        <v>2022</v>
      </c>
      <c r="G31" s="145">
        <v>16500</v>
      </c>
      <c r="H31" s="145">
        <v>16500</v>
      </c>
      <c r="I31" s="32"/>
      <c r="J31" s="26"/>
    </row>
    <row r="32" spans="1:10" ht="69" customHeight="1">
      <c r="A32" s="33" t="s">
        <v>40</v>
      </c>
      <c r="B32" s="34" t="s">
        <v>41</v>
      </c>
      <c r="C32" s="35" t="s">
        <v>42</v>
      </c>
      <c r="D32" s="40" t="s">
        <v>43</v>
      </c>
      <c r="E32" s="118" t="s">
        <v>383</v>
      </c>
      <c r="F32" s="32">
        <v>2022</v>
      </c>
      <c r="G32" s="145">
        <v>32900</v>
      </c>
      <c r="H32" s="145">
        <v>32900</v>
      </c>
      <c r="I32" s="32"/>
      <c r="J32" s="26"/>
    </row>
    <row r="33" spans="1:10" ht="50.25" customHeight="1">
      <c r="A33" s="31" t="s">
        <v>37</v>
      </c>
      <c r="B33" s="7">
        <v>1010</v>
      </c>
      <c r="C33" s="31" t="s">
        <v>38</v>
      </c>
      <c r="D33" s="82" t="s">
        <v>39</v>
      </c>
      <c r="E33" s="29" t="s">
        <v>250</v>
      </c>
      <c r="F33" s="32">
        <v>2022</v>
      </c>
      <c r="G33" s="45">
        <v>150000</v>
      </c>
      <c r="H33" s="45">
        <v>150000</v>
      </c>
      <c r="I33" s="32"/>
      <c r="J33" s="26"/>
    </row>
    <row r="34" spans="1:10" ht="81.75" customHeight="1">
      <c r="A34" s="33" t="s">
        <v>40</v>
      </c>
      <c r="B34" s="34" t="s">
        <v>41</v>
      </c>
      <c r="C34" s="35" t="s">
        <v>42</v>
      </c>
      <c r="D34" s="40" t="s">
        <v>43</v>
      </c>
      <c r="E34" s="118" t="s">
        <v>384</v>
      </c>
      <c r="F34" s="32">
        <v>2022</v>
      </c>
      <c r="G34" s="145">
        <v>16500</v>
      </c>
      <c r="H34" s="145">
        <v>16500</v>
      </c>
      <c r="I34" s="32"/>
      <c r="J34" s="26"/>
    </row>
    <row r="35" spans="1:10" ht="46.5" customHeight="1">
      <c r="A35" s="31" t="s">
        <v>37</v>
      </c>
      <c r="B35" s="7">
        <v>1010</v>
      </c>
      <c r="C35" s="31" t="s">
        <v>38</v>
      </c>
      <c r="D35" s="82" t="s">
        <v>39</v>
      </c>
      <c r="E35" s="118" t="s">
        <v>251</v>
      </c>
      <c r="F35" s="32">
        <v>2022</v>
      </c>
      <c r="G35" s="45">
        <v>35000</v>
      </c>
      <c r="H35" s="45">
        <v>35000</v>
      </c>
      <c r="I35" s="32"/>
      <c r="J35" s="26"/>
    </row>
    <row r="36" spans="1:10" ht="49.5" customHeight="1">
      <c r="A36" s="31" t="s">
        <v>37</v>
      </c>
      <c r="B36" s="7">
        <v>1010</v>
      </c>
      <c r="C36" s="31" t="s">
        <v>38</v>
      </c>
      <c r="D36" s="82" t="s">
        <v>39</v>
      </c>
      <c r="E36" s="29" t="s">
        <v>252</v>
      </c>
      <c r="F36" s="32">
        <v>2022</v>
      </c>
      <c r="G36" s="45">
        <v>300000</v>
      </c>
      <c r="H36" s="45">
        <v>300000</v>
      </c>
      <c r="I36" s="32"/>
      <c r="J36" s="26"/>
    </row>
    <row r="37" spans="1:10" ht="49.5" customHeight="1">
      <c r="A37" s="31" t="s">
        <v>37</v>
      </c>
      <c r="B37" s="7">
        <v>1010</v>
      </c>
      <c r="C37" s="31" t="s">
        <v>38</v>
      </c>
      <c r="D37" s="82" t="s">
        <v>39</v>
      </c>
      <c r="E37" s="29" t="s">
        <v>253</v>
      </c>
      <c r="F37" s="32">
        <v>2022</v>
      </c>
      <c r="G37" s="45">
        <v>500000</v>
      </c>
      <c r="H37" s="45">
        <v>500000</v>
      </c>
      <c r="I37" s="32"/>
      <c r="J37" s="26"/>
    </row>
    <row r="38" spans="1:10" ht="45.75" customHeight="1">
      <c r="A38" s="31" t="s">
        <v>37</v>
      </c>
      <c r="B38" s="7">
        <v>1010</v>
      </c>
      <c r="C38" s="31" t="s">
        <v>38</v>
      </c>
      <c r="D38" s="82" t="s">
        <v>39</v>
      </c>
      <c r="E38" s="29" t="s">
        <v>254</v>
      </c>
      <c r="F38" s="32">
        <v>2022</v>
      </c>
      <c r="G38" s="45">
        <v>49000</v>
      </c>
      <c r="H38" s="45">
        <v>49000</v>
      </c>
      <c r="I38" s="32"/>
      <c r="J38" s="26"/>
    </row>
    <row r="39" spans="1:10" ht="46.5" customHeight="1">
      <c r="A39" s="31" t="s">
        <v>37</v>
      </c>
      <c r="B39" s="7">
        <v>1010</v>
      </c>
      <c r="C39" s="31" t="s">
        <v>38</v>
      </c>
      <c r="D39" s="82" t="s">
        <v>39</v>
      </c>
      <c r="E39" s="29" t="s">
        <v>255</v>
      </c>
      <c r="F39" s="32">
        <v>2022</v>
      </c>
      <c r="G39" s="45">
        <v>35000</v>
      </c>
      <c r="H39" s="45">
        <v>35000</v>
      </c>
      <c r="I39" s="32"/>
      <c r="J39" s="26"/>
    </row>
    <row r="40" spans="1:10" ht="48.75" customHeight="1">
      <c r="A40" s="31" t="s">
        <v>37</v>
      </c>
      <c r="B40" s="7">
        <v>1010</v>
      </c>
      <c r="C40" s="31" t="s">
        <v>38</v>
      </c>
      <c r="D40" s="82" t="s">
        <v>39</v>
      </c>
      <c r="E40" s="29" t="s">
        <v>256</v>
      </c>
      <c r="F40" s="32">
        <v>2022</v>
      </c>
      <c r="G40" s="45">
        <v>300000</v>
      </c>
      <c r="H40" s="45">
        <v>300000</v>
      </c>
      <c r="I40" s="32"/>
      <c r="J40" s="26"/>
    </row>
    <row r="41" spans="1:10" ht="66.75" customHeight="1">
      <c r="A41" s="33" t="s">
        <v>40</v>
      </c>
      <c r="B41" s="34" t="s">
        <v>41</v>
      </c>
      <c r="C41" s="35" t="s">
        <v>42</v>
      </c>
      <c r="D41" s="40" t="s">
        <v>43</v>
      </c>
      <c r="E41" s="118" t="s">
        <v>385</v>
      </c>
      <c r="F41" s="32">
        <v>2022</v>
      </c>
      <c r="G41" s="145">
        <v>6600</v>
      </c>
      <c r="H41" s="145">
        <v>6600</v>
      </c>
      <c r="I41" s="32"/>
      <c r="J41" s="26"/>
    </row>
    <row r="42" spans="1:10" ht="36" customHeight="1">
      <c r="A42" s="31" t="s">
        <v>37</v>
      </c>
      <c r="B42" s="7">
        <v>1010</v>
      </c>
      <c r="C42" s="31" t="s">
        <v>38</v>
      </c>
      <c r="D42" s="82" t="s">
        <v>39</v>
      </c>
      <c r="E42" s="29" t="s">
        <v>257</v>
      </c>
      <c r="F42" s="32">
        <v>2022</v>
      </c>
      <c r="G42" s="45">
        <v>180000</v>
      </c>
      <c r="H42" s="45">
        <v>180000</v>
      </c>
      <c r="I42" s="32"/>
      <c r="J42" s="26"/>
    </row>
    <row r="43" spans="1:10" ht="46.5" customHeight="1">
      <c r="A43" s="31" t="s">
        <v>37</v>
      </c>
      <c r="B43" s="7">
        <v>1010</v>
      </c>
      <c r="C43" s="31" t="s">
        <v>38</v>
      </c>
      <c r="D43" s="82" t="s">
        <v>39</v>
      </c>
      <c r="E43" s="29" t="s">
        <v>258</v>
      </c>
      <c r="F43" s="32">
        <v>2022</v>
      </c>
      <c r="G43" s="45">
        <v>500000</v>
      </c>
      <c r="H43" s="45">
        <v>500000</v>
      </c>
      <c r="I43" s="32"/>
      <c r="J43" s="26"/>
    </row>
    <row r="44" spans="1:10" ht="39" customHeight="1">
      <c r="A44" s="31" t="s">
        <v>37</v>
      </c>
      <c r="B44" s="7">
        <v>1010</v>
      </c>
      <c r="C44" s="31" t="s">
        <v>38</v>
      </c>
      <c r="D44" s="82" t="s">
        <v>39</v>
      </c>
      <c r="E44" s="29" t="s">
        <v>259</v>
      </c>
      <c r="F44" s="32">
        <v>2022</v>
      </c>
      <c r="G44" s="45">
        <v>35000</v>
      </c>
      <c r="H44" s="45">
        <v>35000</v>
      </c>
      <c r="I44" s="32"/>
      <c r="J44" s="26"/>
    </row>
    <row r="45" spans="1:10" ht="46.5" customHeight="1">
      <c r="A45" s="31" t="s">
        <v>37</v>
      </c>
      <c r="B45" s="7">
        <v>1010</v>
      </c>
      <c r="C45" s="31" t="s">
        <v>38</v>
      </c>
      <c r="D45" s="82" t="s">
        <v>39</v>
      </c>
      <c r="E45" s="29" t="s">
        <v>260</v>
      </c>
      <c r="F45" s="32">
        <v>2022</v>
      </c>
      <c r="G45" s="45">
        <v>200000</v>
      </c>
      <c r="H45" s="45">
        <v>200000</v>
      </c>
      <c r="I45" s="32"/>
      <c r="J45" s="26"/>
    </row>
    <row r="46" spans="1:10" ht="65.25" customHeight="1">
      <c r="A46" s="33" t="s">
        <v>40</v>
      </c>
      <c r="B46" s="34" t="s">
        <v>41</v>
      </c>
      <c r="C46" s="35" t="s">
        <v>42</v>
      </c>
      <c r="D46" s="40" t="s">
        <v>43</v>
      </c>
      <c r="E46" s="118" t="s">
        <v>386</v>
      </c>
      <c r="F46" s="32">
        <v>2022</v>
      </c>
      <c r="G46" s="145">
        <v>6600</v>
      </c>
      <c r="H46" s="145">
        <v>6600</v>
      </c>
      <c r="I46" s="32"/>
      <c r="J46" s="26"/>
    </row>
    <row r="47" spans="1:10" ht="46.5" customHeight="1">
      <c r="A47" s="31" t="s">
        <v>37</v>
      </c>
      <c r="B47" s="7">
        <v>1010</v>
      </c>
      <c r="C47" s="31" t="s">
        <v>38</v>
      </c>
      <c r="D47" s="82" t="s">
        <v>39</v>
      </c>
      <c r="E47" s="29" t="s">
        <v>261</v>
      </c>
      <c r="F47" s="32">
        <v>2022</v>
      </c>
      <c r="G47" s="45">
        <v>25000</v>
      </c>
      <c r="H47" s="45">
        <v>25000</v>
      </c>
      <c r="I47" s="32"/>
      <c r="J47" s="26"/>
    </row>
    <row r="48" spans="1:10" ht="71.25" customHeight="1">
      <c r="A48" s="31" t="s">
        <v>37</v>
      </c>
      <c r="B48" s="7">
        <v>1010</v>
      </c>
      <c r="C48" s="31" t="s">
        <v>38</v>
      </c>
      <c r="D48" s="82" t="s">
        <v>39</v>
      </c>
      <c r="E48" s="29" t="s">
        <v>262</v>
      </c>
      <c r="F48" s="32">
        <v>2022</v>
      </c>
      <c r="G48" s="45">
        <v>400000</v>
      </c>
      <c r="H48" s="45">
        <v>400000</v>
      </c>
      <c r="I48" s="32"/>
      <c r="J48" s="26"/>
    </row>
    <row r="49" spans="1:10" ht="46.5" customHeight="1">
      <c r="A49" s="31" t="s">
        <v>37</v>
      </c>
      <c r="B49" s="7">
        <v>1010</v>
      </c>
      <c r="C49" s="31" t="s">
        <v>38</v>
      </c>
      <c r="D49" s="82" t="s">
        <v>39</v>
      </c>
      <c r="E49" s="29" t="s">
        <v>263</v>
      </c>
      <c r="F49" s="32">
        <v>2022</v>
      </c>
      <c r="G49" s="45">
        <v>75000</v>
      </c>
      <c r="H49" s="45">
        <v>75000</v>
      </c>
      <c r="I49" s="32"/>
      <c r="J49" s="26"/>
    </row>
    <row r="50" spans="1:10" ht="46.5" customHeight="1">
      <c r="A50" s="31" t="s">
        <v>37</v>
      </c>
      <c r="B50" s="7">
        <v>1010</v>
      </c>
      <c r="C50" s="31" t="s">
        <v>38</v>
      </c>
      <c r="D50" s="82" t="s">
        <v>39</v>
      </c>
      <c r="E50" s="29" t="s">
        <v>264</v>
      </c>
      <c r="F50" s="32">
        <v>2022</v>
      </c>
      <c r="G50" s="45">
        <v>350000</v>
      </c>
      <c r="H50" s="45">
        <v>350000</v>
      </c>
      <c r="I50" s="32"/>
      <c r="J50" s="26"/>
    </row>
    <row r="51" spans="1:10" ht="46.5" customHeight="1">
      <c r="A51" s="31" t="s">
        <v>37</v>
      </c>
      <c r="B51" s="7">
        <v>1010</v>
      </c>
      <c r="C51" s="31" t="s">
        <v>38</v>
      </c>
      <c r="D51" s="82" t="s">
        <v>39</v>
      </c>
      <c r="E51" s="29" t="s">
        <v>265</v>
      </c>
      <c r="F51" s="32">
        <v>2022</v>
      </c>
      <c r="G51" s="45">
        <v>24000</v>
      </c>
      <c r="H51" s="45">
        <v>24000</v>
      </c>
      <c r="I51" s="32"/>
      <c r="J51" s="26"/>
    </row>
    <row r="52" spans="1:10" ht="46.5" customHeight="1">
      <c r="A52" s="31" t="s">
        <v>37</v>
      </c>
      <c r="B52" s="7">
        <v>1010</v>
      </c>
      <c r="C52" s="31" t="s">
        <v>38</v>
      </c>
      <c r="D52" s="82" t="s">
        <v>39</v>
      </c>
      <c r="E52" s="29" t="s">
        <v>266</v>
      </c>
      <c r="F52" s="32">
        <v>2022</v>
      </c>
      <c r="G52" s="45">
        <v>400000</v>
      </c>
      <c r="H52" s="45">
        <v>400000</v>
      </c>
      <c r="I52" s="32"/>
      <c r="J52" s="26"/>
    </row>
    <row r="53" spans="1:10" ht="46.5" customHeight="1">
      <c r="A53" s="31" t="s">
        <v>37</v>
      </c>
      <c r="B53" s="7">
        <v>1010</v>
      </c>
      <c r="C53" s="31" t="s">
        <v>38</v>
      </c>
      <c r="D53" s="82" t="s">
        <v>39</v>
      </c>
      <c r="E53" s="29" t="s">
        <v>267</v>
      </c>
      <c r="F53" s="32">
        <v>2022</v>
      </c>
      <c r="G53" s="45">
        <v>140000</v>
      </c>
      <c r="H53" s="45">
        <v>140000</v>
      </c>
      <c r="I53" s="32"/>
      <c r="J53" s="26"/>
    </row>
    <row r="54" spans="1:10" ht="46.5" customHeight="1">
      <c r="A54" s="31" t="s">
        <v>37</v>
      </c>
      <c r="B54" s="7">
        <v>1010</v>
      </c>
      <c r="C54" s="31" t="s">
        <v>38</v>
      </c>
      <c r="D54" s="82" t="s">
        <v>39</v>
      </c>
      <c r="E54" s="29" t="s">
        <v>268</v>
      </c>
      <c r="F54" s="32">
        <v>2022</v>
      </c>
      <c r="G54" s="45">
        <v>250000</v>
      </c>
      <c r="H54" s="45">
        <v>250000</v>
      </c>
      <c r="I54" s="32"/>
      <c r="J54" s="26"/>
    </row>
    <row r="55" spans="1:10" ht="66" customHeight="1">
      <c r="A55" s="33" t="s">
        <v>40</v>
      </c>
      <c r="B55" s="34" t="s">
        <v>41</v>
      </c>
      <c r="C55" s="35" t="s">
        <v>42</v>
      </c>
      <c r="D55" s="40" t="s">
        <v>43</v>
      </c>
      <c r="E55" s="118" t="s">
        <v>387</v>
      </c>
      <c r="F55" s="32">
        <v>2022</v>
      </c>
      <c r="G55" s="145">
        <v>3300</v>
      </c>
      <c r="H55" s="145">
        <v>3300</v>
      </c>
      <c r="I55" s="32"/>
      <c r="J55" s="26"/>
    </row>
    <row r="56" spans="1:10" ht="46.5" customHeight="1">
      <c r="A56" s="31" t="s">
        <v>37</v>
      </c>
      <c r="B56" s="7">
        <v>1010</v>
      </c>
      <c r="C56" s="31" t="s">
        <v>38</v>
      </c>
      <c r="D56" s="82" t="s">
        <v>39</v>
      </c>
      <c r="E56" s="29" t="s">
        <v>269</v>
      </c>
      <c r="F56" s="32">
        <v>2022</v>
      </c>
      <c r="G56" s="45">
        <v>250000</v>
      </c>
      <c r="H56" s="45">
        <v>250000</v>
      </c>
      <c r="I56" s="32"/>
      <c r="J56" s="26"/>
    </row>
    <row r="57" spans="1:10" ht="46.5" customHeight="1">
      <c r="A57" s="31" t="s">
        <v>37</v>
      </c>
      <c r="B57" s="7">
        <v>1010</v>
      </c>
      <c r="C57" s="31" t="s">
        <v>38</v>
      </c>
      <c r="D57" s="82" t="s">
        <v>39</v>
      </c>
      <c r="E57" s="29" t="s">
        <v>270</v>
      </c>
      <c r="F57" s="32">
        <v>2022</v>
      </c>
      <c r="G57" s="45">
        <v>70000</v>
      </c>
      <c r="H57" s="45">
        <v>70000</v>
      </c>
      <c r="I57" s="32"/>
      <c r="J57" s="26"/>
    </row>
    <row r="58" spans="1:10" ht="46.5" customHeight="1">
      <c r="A58" s="31" t="s">
        <v>37</v>
      </c>
      <c r="B58" s="7">
        <v>1010</v>
      </c>
      <c r="C58" s="31" t="s">
        <v>38</v>
      </c>
      <c r="D58" s="82" t="s">
        <v>39</v>
      </c>
      <c r="E58" s="29" t="s">
        <v>271</v>
      </c>
      <c r="F58" s="32">
        <v>2022</v>
      </c>
      <c r="G58" s="45">
        <v>100000</v>
      </c>
      <c r="H58" s="45">
        <v>100000</v>
      </c>
      <c r="I58" s="32"/>
      <c r="J58" s="26"/>
    </row>
    <row r="59" spans="1:10" ht="46.5" customHeight="1">
      <c r="A59" s="31" t="s">
        <v>37</v>
      </c>
      <c r="B59" s="7">
        <v>1010</v>
      </c>
      <c r="C59" s="31" t="s">
        <v>38</v>
      </c>
      <c r="D59" s="82" t="s">
        <v>39</v>
      </c>
      <c r="E59" s="29" t="s">
        <v>272</v>
      </c>
      <c r="F59" s="32">
        <v>2022</v>
      </c>
      <c r="G59" s="45">
        <v>35000</v>
      </c>
      <c r="H59" s="45">
        <v>35000</v>
      </c>
      <c r="I59" s="32"/>
      <c r="J59" s="26"/>
    </row>
    <row r="60" spans="1:10" ht="46.5" customHeight="1">
      <c r="A60" s="31" t="s">
        <v>37</v>
      </c>
      <c r="B60" s="7">
        <v>1010</v>
      </c>
      <c r="C60" s="31" t="s">
        <v>38</v>
      </c>
      <c r="D60" s="82" t="s">
        <v>39</v>
      </c>
      <c r="E60" s="29" t="s">
        <v>273</v>
      </c>
      <c r="F60" s="32">
        <v>2022</v>
      </c>
      <c r="G60" s="45">
        <v>400000</v>
      </c>
      <c r="H60" s="45">
        <v>400000</v>
      </c>
      <c r="I60" s="32"/>
      <c r="J60" s="26"/>
    </row>
    <row r="61" spans="1:10" ht="46.5" customHeight="1">
      <c r="A61" s="31" t="s">
        <v>37</v>
      </c>
      <c r="B61" s="7">
        <v>1010</v>
      </c>
      <c r="C61" s="31" t="s">
        <v>38</v>
      </c>
      <c r="D61" s="82" t="s">
        <v>39</v>
      </c>
      <c r="E61" s="29" t="s">
        <v>274</v>
      </c>
      <c r="F61" s="32">
        <v>2022</v>
      </c>
      <c r="G61" s="45">
        <v>750000</v>
      </c>
      <c r="H61" s="45">
        <v>750000</v>
      </c>
      <c r="I61" s="32"/>
      <c r="J61" s="26"/>
    </row>
    <row r="62" spans="1:10" ht="46.5" customHeight="1">
      <c r="A62" s="31" t="s">
        <v>37</v>
      </c>
      <c r="B62" s="7">
        <v>1010</v>
      </c>
      <c r="C62" s="31" t="s">
        <v>38</v>
      </c>
      <c r="D62" s="82" t="s">
        <v>39</v>
      </c>
      <c r="E62" s="29" t="s">
        <v>275</v>
      </c>
      <c r="F62" s="32">
        <v>2022</v>
      </c>
      <c r="G62" s="45">
        <v>70000</v>
      </c>
      <c r="H62" s="45">
        <v>70000</v>
      </c>
      <c r="I62" s="32"/>
      <c r="J62" s="26"/>
    </row>
    <row r="63" spans="1:10" ht="60" customHeight="1">
      <c r="A63" s="31" t="s">
        <v>37</v>
      </c>
      <c r="B63" s="7">
        <v>1010</v>
      </c>
      <c r="C63" s="31" t="s">
        <v>38</v>
      </c>
      <c r="D63" s="82" t="s">
        <v>39</v>
      </c>
      <c r="E63" s="29" t="s">
        <v>276</v>
      </c>
      <c r="F63" s="32">
        <v>2022</v>
      </c>
      <c r="G63" s="45">
        <v>300000</v>
      </c>
      <c r="H63" s="45">
        <v>300000</v>
      </c>
      <c r="I63" s="32"/>
      <c r="J63" s="26"/>
    </row>
    <row r="64" spans="1:10" ht="60" customHeight="1">
      <c r="A64" s="33" t="s">
        <v>40</v>
      </c>
      <c r="B64" s="34" t="s">
        <v>41</v>
      </c>
      <c r="C64" s="35" t="s">
        <v>42</v>
      </c>
      <c r="D64" s="40" t="s">
        <v>43</v>
      </c>
      <c r="E64" s="118" t="s">
        <v>388</v>
      </c>
      <c r="F64" s="32">
        <v>2022</v>
      </c>
      <c r="G64" s="145">
        <v>19740</v>
      </c>
      <c r="H64" s="145">
        <v>19740</v>
      </c>
      <c r="I64" s="32"/>
      <c r="J64" s="26"/>
    </row>
    <row r="65" spans="1:10" ht="46.5" customHeight="1">
      <c r="A65" s="31" t="s">
        <v>37</v>
      </c>
      <c r="B65" s="7">
        <v>1010</v>
      </c>
      <c r="C65" s="31" t="s">
        <v>38</v>
      </c>
      <c r="D65" s="82" t="s">
        <v>39</v>
      </c>
      <c r="E65" s="29" t="s">
        <v>277</v>
      </c>
      <c r="F65" s="32">
        <v>2022</v>
      </c>
      <c r="G65" s="45">
        <v>400000</v>
      </c>
      <c r="H65" s="45">
        <v>400000</v>
      </c>
      <c r="I65" s="32"/>
      <c r="J65" s="26"/>
    </row>
    <row r="66" spans="1:10" ht="46.5" customHeight="1">
      <c r="A66" s="31" t="s">
        <v>37</v>
      </c>
      <c r="B66" s="7">
        <v>1010</v>
      </c>
      <c r="C66" s="31" t="s">
        <v>38</v>
      </c>
      <c r="D66" s="82" t="s">
        <v>39</v>
      </c>
      <c r="E66" s="29" t="s">
        <v>429</v>
      </c>
      <c r="F66" s="32">
        <v>2022</v>
      </c>
      <c r="G66" s="45">
        <v>100000</v>
      </c>
      <c r="H66" s="45">
        <v>100000</v>
      </c>
      <c r="I66" s="32"/>
      <c r="J66" s="26"/>
    </row>
    <row r="67" spans="1:10" ht="66.75" customHeight="1">
      <c r="A67" s="31" t="s">
        <v>37</v>
      </c>
      <c r="B67" s="7">
        <v>1010</v>
      </c>
      <c r="C67" s="31" t="s">
        <v>38</v>
      </c>
      <c r="D67" s="82" t="s">
        <v>39</v>
      </c>
      <c r="E67" s="29" t="s">
        <v>278</v>
      </c>
      <c r="F67" s="32">
        <v>2022</v>
      </c>
      <c r="G67" s="45">
        <v>32000</v>
      </c>
      <c r="H67" s="45">
        <v>32000</v>
      </c>
      <c r="I67" s="32"/>
      <c r="J67" s="26"/>
    </row>
    <row r="68" spans="1:10" ht="46.5" customHeight="1">
      <c r="A68" s="31" t="s">
        <v>37</v>
      </c>
      <c r="B68" s="7">
        <v>1010</v>
      </c>
      <c r="C68" s="31" t="s">
        <v>38</v>
      </c>
      <c r="D68" s="82" t="s">
        <v>39</v>
      </c>
      <c r="E68" s="29" t="s">
        <v>279</v>
      </c>
      <c r="F68" s="32">
        <v>2022</v>
      </c>
      <c r="G68" s="45">
        <v>250000</v>
      </c>
      <c r="H68" s="45">
        <v>250000</v>
      </c>
      <c r="I68" s="32"/>
      <c r="J68" s="26"/>
    </row>
    <row r="69" spans="1:10" ht="46.5" customHeight="1">
      <c r="A69" s="31" t="s">
        <v>37</v>
      </c>
      <c r="B69" s="7">
        <v>1010</v>
      </c>
      <c r="C69" s="31" t="s">
        <v>38</v>
      </c>
      <c r="D69" s="82" t="s">
        <v>39</v>
      </c>
      <c r="E69" s="29" t="s">
        <v>280</v>
      </c>
      <c r="F69" s="32">
        <v>2022</v>
      </c>
      <c r="G69" s="45">
        <v>250000</v>
      </c>
      <c r="H69" s="45">
        <v>250000</v>
      </c>
      <c r="I69" s="32"/>
      <c r="J69" s="26"/>
    </row>
    <row r="70" spans="1:10" ht="75.75" customHeight="1">
      <c r="A70" s="33" t="s">
        <v>40</v>
      </c>
      <c r="B70" s="34" t="s">
        <v>41</v>
      </c>
      <c r="C70" s="35" t="s">
        <v>42</v>
      </c>
      <c r="D70" s="40" t="s">
        <v>43</v>
      </c>
      <c r="E70" s="118" t="s">
        <v>389</v>
      </c>
      <c r="F70" s="32">
        <v>2022</v>
      </c>
      <c r="G70" s="146">
        <v>19740</v>
      </c>
      <c r="H70" s="146">
        <v>19740</v>
      </c>
      <c r="I70" s="32"/>
      <c r="J70" s="26"/>
    </row>
    <row r="71" spans="1:10" ht="46.5" customHeight="1">
      <c r="A71" s="31" t="s">
        <v>37</v>
      </c>
      <c r="B71" s="7">
        <v>1010</v>
      </c>
      <c r="C71" s="31" t="s">
        <v>38</v>
      </c>
      <c r="D71" s="82" t="s">
        <v>39</v>
      </c>
      <c r="E71" s="29" t="s">
        <v>281</v>
      </c>
      <c r="F71" s="32">
        <v>2022</v>
      </c>
      <c r="G71" s="45">
        <v>249000</v>
      </c>
      <c r="H71" s="45">
        <v>249000</v>
      </c>
      <c r="I71" s="32"/>
      <c r="J71" s="26"/>
    </row>
    <row r="72" spans="1:10" ht="68.25" customHeight="1">
      <c r="A72" s="33" t="s">
        <v>40</v>
      </c>
      <c r="B72" s="34" t="s">
        <v>41</v>
      </c>
      <c r="C72" s="35" t="s">
        <v>42</v>
      </c>
      <c r="D72" s="40" t="s">
        <v>43</v>
      </c>
      <c r="E72" s="118" t="s">
        <v>390</v>
      </c>
      <c r="F72" s="32">
        <v>2022</v>
      </c>
      <c r="G72" s="146">
        <v>3290</v>
      </c>
      <c r="H72" s="146">
        <v>3290</v>
      </c>
      <c r="I72" s="32"/>
      <c r="J72" s="26"/>
    </row>
    <row r="73" spans="1:10" ht="46.5" customHeight="1">
      <c r="A73" s="31" t="s">
        <v>37</v>
      </c>
      <c r="B73" s="7">
        <v>1010</v>
      </c>
      <c r="C73" s="31" t="s">
        <v>38</v>
      </c>
      <c r="D73" s="82" t="s">
        <v>39</v>
      </c>
      <c r="E73" s="29" t="s">
        <v>282</v>
      </c>
      <c r="F73" s="32">
        <v>2022</v>
      </c>
      <c r="G73" s="45">
        <v>20000</v>
      </c>
      <c r="H73" s="45">
        <v>20000</v>
      </c>
      <c r="I73" s="32"/>
      <c r="J73" s="26"/>
    </row>
    <row r="74" spans="1:10" ht="66" customHeight="1">
      <c r="A74" s="31" t="s">
        <v>37</v>
      </c>
      <c r="B74" s="7">
        <v>1010</v>
      </c>
      <c r="C74" s="31" t="s">
        <v>38</v>
      </c>
      <c r="D74" s="82" t="s">
        <v>39</v>
      </c>
      <c r="E74" s="29" t="s">
        <v>283</v>
      </c>
      <c r="F74" s="32">
        <v>2022</v>
      </c>
      <c r="G74" s="45">
        <v>300000</v>
      </c>
      <c r="H74" s="45">
        <v>300000</v>
      </c>
      <c r="I74" s="32"/>
      <c r="J74" s="26"/>
    </row>
    <row r="75" spans="1:10" ht="66" customHeight="1">
      <c r="A75" s="33" t="s">
        <v>40</v>
      </c>
      <c r="B75" s="34" t="s">
        <v>41</v>
      </c>
      <c r="C75" s="35" t="s">
        <v>42</v>
      </c>
      <c r="D75" s="40" t="s">
        <v>43</v>
      </c>
      <c r="E75" s="118" t="s">
        <v>391</v>
      </c>
      <c r="F75" s="32">
        <v>2022</v>
      </c>
      <c r="G75" s="146">
        <v>19740</v>
      </c>
      <c r="H75" s="146">
        <v>19740</v>
      </c>
      <c r="I75" s="32"/>
      <c r="J75" s="26"/>
    </row>
    <row r="76" spans="1:10" ht="46.5" customHeight="1">
      <c r="A76" s="31" t="s">
        <v>37</v>
      </c>
      <c r="B76" s="7">
        <v>1010</v>
      </c>
      <c r="C76" s="31" t="s">
        <v>38</v>
      </c>
      <c r="D76" s="82" t="s">
        <v>39</v>
      </c>
      <c r="E76" s="118" t="s">
        <v>284</v>
      </c>
      <c r="F76" s="32">
        <v>2022</v>
      </c>
      <c r="G76" s="45">
        <v>400000</v>
      </c>
      <c r="H76" s="45">
        <v>400000</v>
      </c>
      <c r="I76" s="32"/>
      <c r="J76" s="26"/>
    </row>
    <row r="77" spans="1:10" ht="46.5" customHeight="1">
      <c r="A77" s="31" t="s">
        <v>37</v>
      </c>
      <c r="B77" s="7">
        <v>1010</v>
      </c>
      <c r="C77" s="31" t="s">
        <v>38</v>
      </c>
      <c r="D77" s="82" t="s">
        <v>39</v>
      </c>
      <c r="E77" s="29" t="s">
        <v>285</v>
      </c>
      <c r="F77" s="32">
        <v>2022</v>
      </c>
      <c r="G77" s="45">
        <v>50000</v>
      </c>
      <c r="H77" s="45">
        <v>50000</v>
      </c>
      <c r="I77" s="32"/>
      <c r="J77" s="26"/>
    </row>
    <row r="78" spans="1:10" ht="46.5" customHeight="1">
      <c r="A78" s="31" t="s">
        <v>37</v>
      </c>
      <c r="B78" s="7">
        <v>1010</v>
      </c>
      <c r="C78" s="31" t="s">
        <v>38</v>
      </c>
      <c r="D78" s="82" t="s">
        <v>39</v>
      </c>
      <c r="E78" s="29" t="s">
        <v>286</v>
      </c>
      <c r="F78" s="32">
        <v>2022</v>
      </c>
      <c r="G78" s="45">
        <v>350000</v>
      </c>
      <c r="H78" s="45">
        <v>350000</v>
      </c>
      <c r="I78" s="32"/>
      <c r="J78" s="26"/>
    </row>
    <row r="79" spans="1:10" ht="69.75" customHeight="1">
      <c r="A79" s="142" t="s">
        <v>40</v>
      </c>
      <c r="B79" s="34" t="s">
        <v>41</v>
      </c>
      <c r="C79" s="35" t="s">
        <v>42</v>
      </c>
      <c r="D79" s="40" t="s">
        <v>43</v>
      </c>
      <c r="E79" s="118" t="s">
        <v>392</v>
      </c>
      <c r="F79" s="8">
        <v>2022</v>
      </c>
      <c r="G79" s="143">
        <v>3300</v>
      </c>
      <c r="H79" s="143">
        <v>3300</v>
      </c>
      <c r="I79" s="32"/>
      <c r="J79" s="26"/>
    </row>
    <row r="80" spans="1:10" ht="75.75" customHeight="1">
      <c r="A80" s="31" t="s">
        <v>37</v>
      </c>
      <c r="B80" s="7">
        <v>1010</v>
      </c>
      <c r="C80" s="31" t="s">
        <v>38</v>
      </c>
      <c r="D80" s="82" t="s">
        <v>39</v>
      </c>
      <c r="E80" s="29" t="s">
        <v>287</v>
      </c>
      <c r="F80" s="32">
        <v>2022</v>
      </c>
      <c r="G80" s="45">
        <v>52000</v>
      </c>
      <c r="H80" s="45">
        <v>52000</v>
      </c>
      <c r="I80" s="32"/>
      <c r="J80" s="26"/>
    </row>
    <row r="81" spans="1:10" ht="46.5" customHeight="1">
      <c r="A81" s="31" t="s">
        <v>37</v>
      </c>
      <c r="B81" s="7">
        <v>1010</v>
      </c>
      <c r="C81" s="31" t="s">
        <v>38</v>
      </c>
      <c r="D81" s="82" t="s">
        <v>39</v>
      </c>
      <c r="E81" s="29" t="s">
        <v>288</v>
      </c>
      <c r="F81" s="32">
        <v>2022</v>
      </c>
      <c r="G81" s="45">
        <v>230000</v>
      </c>
      <c r="H81" s="45">
        <v>230000</v>
      </c>
      <c r="I81" s="32"/>
      <c r="J81" s="26"/>
    </row>
    <row r="82" spans="1:10" ht="72" customHeight="1">
      <c r="A82" s="33" t="s">
        <v>40</v>
      </c>
      <c r="B82" s="34" t="s">
        <v>41</v>
      </c>
      <c r="C82" s="35" t="s">
        <v>42</v>
      </c>
      <c r="D82" s="40" t="s">
        <v>43</v>
      </c>
      <c r="E82" s="118" t="s">
        <v>393</v>
      </c>
      <c r="F82" s="8">
        <v>2022</v>
      </c>
      <c r="G82" s="143">
        <v>23030</v>
      </c>
      <c r="H82" s="143">
        <v>23030</v>
      </c>
      <c r="I82" s="32"/>
      <c r="J82" s="26"/>
    </row>
    <row r="83" spans="1:10" ht="46.5" customHeight="1">
      <c r="A83" s="31" t="s">
        <v>37</v>
      </c>
      <c r="B83" s="7">
        <v>1010</v>
      </c>
      <c r="C83" s="31" t="s">
        <v>38</v>
      </c>
      <c r="D83" s="82" t="s">
        <v>39</v>
      </c>
      <c r="E83" s="29" t="s">
        <v>289</v>
      </c>
      <c r="F83" s="32">
        <v>2022</v>
      </c>
      <c r="G83" s="45">
        <v>400000</v>
      </c>
      <c r="H83" s="45">
        <v>400000</v>
      </c>
      <c r="I83" s="32"/>
      <c r="J83" s="26"/>
    </row>
    <row r="84" spans="1:10" ht="46.5" customHeight="1">
      <c r="A84" s="31" t="s">
        <v>37</v>
      </c>
      <c r="B84" s="7">
        <v>1010</v>
      </c>
      <c r="C84" s="31" t="s">
        <v>38</v>
      </c>
      <c r="D84" s="82" t="s">
        <v>39</v>
      </c>
      <c r="E84" s="29" t="s">
        <v>290</v>
      </c>
      <c r="F84" s="32">
        <v>2022</v>
      </c>
      <c r="G84" s="45">
        <v>180000</v>
      </c>
      <c r="H84" s="45">
        <v>180000</v>
      </c>
      <c r="I84" s="32"/>
      <c r="J84" s="26"/>
    </row>
    <row r="85" spans="1:10" ht="48.75" customHeight="1">
      <c r="A85" s="31" t="s">
        <v>37</v>
      </c>
      <c r="B85" s="7">
        <v>1010</v>
      </c>
      <c r="C85" s="31" t="s">
        <v>38</v>
      </c>
      <c r="D85" s="82" t="s">
        <v>39</v>
      </c>
      <c r="E85" s="29" t="s">
        <v>291</v>
      </c>
      <c r="F85" s="32">
        <v>2022</v>
      </c>
      <c r="G85" s="45">
        <v>60000</v>
      </c>
      <c r="H85" s="45">
        <v>60000</v>
      </c>
      <c r="I85" s="32"/>
      <c r="J85" s="26"/>
    </row>
    <row r="86" spans="1:10" ht="74.25" customHeight="1">
      <c r="A86" s="31" t="s">
        <v>37</v>
      </c>
      <c r="B86" s="7">
        <v>1010</v>
      </c>
      <c r="C86" s="31" t="s">
        <v>38</v>
      </c>
      <c r="D86" s="82" t="s">
        <v>39</v>
      </c>
      <c r="E86" s="29" t="s">
        <v>292</v>
      </c>
      <c r="F86" s="32">
        <v>2022</v>
      </c>
      <c r="G86" s="45">
        <v>100000</v>
      </c>
      <c r="H86" s="45">
        <v>100000</v>
      </c>
      <c r="I86" s="32"/>
      <c r="J86" s="26"/>
    </row>
    <row r="87" spans="1:10" ht="49.5" customHeight="1">
      <c r="A87" s="31" t="s">
        <v>37</v>
      </c>
      <c r="B87" s="7">
        <v>1010</v>
      </c>
      <c r="C87" s="31" t="s">
        <v>38</v>
      </c>
      <c r="D87" s="82" t="s">
        <v>39</v>
      </c>
      <c r="E87" s="29" t="s">
        <v>293</v>
      </c>
      <c r="F87" s="32">
        <v>2022</v>
      </c>
      <c r="G87" s="45">
        <v>200000</v>
      </c>
      <c r="H87" s="45">
        <v>200000</v>
      </c>
      <c r="I87" s="32"/>
      <c r="J87" s="26"/>
    </row>
    <row r="88" spans="1:10" ht="49.5" customHeight="1">
      <c r="A88" s="31" t="s">
        <v>37</v>
      </c>
      <c r="B88" s="7">
        <v>1010</v>
      </c>
      <c r="C88" s="31" t="s">
        <v>38</v>
      </c>
      <c r="D88" s="82" t="s">
        <v>39</v>
      </c>
      <c r="E88" s="29" t="s">
        <v>294</v>
      </c>
      <c r="F88" s="32">
        <v>2022</v>
      </c>
      <c r="G88" s="45">
        <v>250000</v>
      </c>
      <c r="H88" s="45">
        <v>250000</v>
      </c>
      <c r="I88" s="32"/>
      <c r="J88" s="26"/>
    </row>
    <row r="89" spans="1:10" ht="49.5" customHeight="1">
      <c r="A89" s="31" t="s">
        <v>37</v>
      </c>
      <c r="B89" s="7">
        <v>1010</v>
      </c>
      <c r="C89" s="31" t="s">
        <v>38</v>
      </c>
      <c r="D89" s="82" t="s">
        <v>39</v>
      </c>
      <c r="E89" s="29" t="s">
        <v>295</v>
      </c>
      <c r="F89" s="32">
        <v>2022</v>
      </c>
      <c r="G89" s="45">
        <v>21000</v>
      </c>
      <c r="H89" s="45">
        <v>21000</v>
      </c>
      <c r="I89" s="32"/>
      <c r="J89" s="26"/>
    </row>
    <row r="90" spans="1:10" ht="49.5" customHeight="1">
      <c r="A90" s="31" t="s">
        <v>37</v>
      </c>
      <c r="B90" s="7">
        <v>1010</v>
      </c>
      <c r="C90" s="31" t="s">
        <v>38</v>
      </c>
      <c r="D90" s="82" t="s">
        <v>39</v>
      </c>
      <c r="E90" s="29" t="s">
        <v>296</v>
      </c>
      <c r="F90" s="32">
        <v>2022</v>
      </c>
      <c r="G90" s="45">
        <v>500000</v>
      </c>
      <c r="H90" s="45">
        <v>500000</v>
      </c>
      <c r="I90" s="32"/>
      <c r="J90" s="26"/>
    </row>
    <row r="91" spans="1:10" ht="49.5" customHeight="1">
      <c r="A91" s="33" t="s">
        <v>40</v>
      </c>
      <c r="B91" s="34" t="s">
        <v>41</v>
      </c>
      <c r="C91" s="35" t="s">
        <v>42</v>
      </c>
      <c r="D91" s="40" t="s">
        <v>43</v>
      </c>
      <c r="E91" s="118" t="s">
        <v>394</v>
      </c>
      <c r="F91" s="147">
        <v>2022</v>
      </c>
      <c r="G91" s="144">
        <v>3300</v>
      </c>
      <c r="H91" s="144">
        <v>3300</v>
      </c>
      <c r="I91" s="32"/>
      <c r="J91" s="26"/>
    </row>
    <row r="92" spans="1:10" ht="49.5" customHeight="1">
      <c r="A92" s="31" t="s">
        <v>37</v>
      </c>
      <c r="B92" s="7">
        <v>1010</v>
      </c>
      <c r="C92" s="31" t="s">
        <v>38</v>
      </c>
      <c r="D92" s="82" t="s">
        <v>39</v>
      </c>
      <c r="E92" s="29" t="s">
        <v>297</v>
      </c>
      <c r="F92" s="32">
        <v>2022</v>
      </c>
      <c r="G92" s="45">
        <v>200000</v>
      </c>
      <c r="H92" s="45">
        <v>200000</v>
      </c>
      <c r="I92" s="32"/>
      <c r="J92" s="26"/>
    </row>
    <row r="93" spans="1:10" ht="78.75" customHeight="1">
      <c r="A93" s="37" t="s">
        <v>44</v>
      </c>
      <c r="B93" s="38" t="s">
        <v>45</v>
      </c>
      <c r="C93" s="38" t="s">
        <v>46</v>
      </c>
      <c r="D93" s="39" t="s">
        <v>47</v>
      </c>
      <c r="E93" s="41" t="s">
        <v>303</v>
      </c>
      <c r="F93" s="32">
        <v>2022</v>
      </c>
      <c r="G93" s="126">
        <v>500000</v>
      </c>
      <c r="H93" s="126">
        <v>500000</v>
      </c>
      <c r="I93" s="32"/>
      <c r="J93" s="26"/>
    </row>
    <row r="94" spans="1:10" ht="103.5" customHeight="1">
      <c r="A94" s="37" t="s">
        <v>44</v>
      </c>
      <c r="B94" s="38" t="s">
        <v>45</v>
      </c>
      <c r="C94" s="38" t="s">
        <v>46</v>
      </c>
      <c r="D94" s="39" t="s">
        <v>47</v>
      </c>
      <c r="E94" s="41" t="s">
        <v>298</v>
      </c>
      <c r="F94" s="32">
        <v>2022</v>
      </c>
      <c r="G94" s="126">
        <v>500000</v>
      </c>
      <c r="H94" s="126">
        <v>500000</v>
      </c>
      <c r="I94" s="32"/>
      <c r="J94" s="26"/>
    </row>
    <row r="95" spans="1:10" ht="81.75" customHeight="1">
      <c r="A95" s="33" t="s">
        <v>40</v>
      </c>
      <c r="B95" s="34" t="s">
        <v>41</v>
      </c>
      <c r="C95" s="35" t="s">
        <v>42</v>
      </c>
      <c r="D95" s="40" t="s">
        <v>43</v>
      </c>
      <c r="E95" s="118" t="s">
        <v>395</v>
      </c>
      <c r="F95" s="147">
        <v>2022</v>
      </c>
      <c r="G95" s="144">
        <v>6600</v>
      </c>
      <c r="H95" s="144">
        <v>6600</v>
      </c>
      <c r="I95" s="32"/>
      <c r="J95" s="26"/>
    </row>
    <row r="96" spans="1:10" ht="74.25" customHeight="1">
      <c r="A96" s="37" t="s">
        <v>44</v>
      </c>
      <c r="B96" s="38" t="s">
        <v>45</v>
      </c>
      <c r="C96" s="38" t="s">
        <v>46</v>
      </c>
      <c r="D96" s="39" t="s">
        <v>47</v>
      </c>
      <c r="E96" s="41" t="s">
        <v>299</v>
      </c>
      <c r="F96" s="32">
        <v>2022</v>
      </c>
      <c r="G96" s="126">
        <v>500000</v>
      </c>
      <c r="H96" s="126">
        <v>500000</v>
      </c>
      <c r="I96" s="32"/>
      <c r="J96" s="26"/>
    </row>
    <row r="97" spans="1:10" ht="82.5" customHeight="1">
      <c r="A97" s="37" t="s">
        <v>44</v>
      </c>
      <c r="B97" s="38" t="s">
        <v>45</v>
      </c>
      <c r="C97" s="38" t="s">
        <v>46</v>
      </c>
      <c r="D97" s="39" t="s">
        <v>47</v>
      </c>
      <c r="E97" s="41" t="s">
        <v>300</v>
      </c>
      <c r="F97" s="32">
        <v>2022</v>
      </c>
      <c r="G97" s="126">
        <v>640000</v>
      </c>
      <c r="H97" s="126">
        <v>640000</v>
      </c>
      <c r="I97" s="32"/>
      <c r="J97" s="26"/>
    </row>
    <row r="98" spans="1:10" ht="107.25" customHeight="1">
      <c r="A98" s="37" t="s">
        <v>44</v>
      </c>
      <c r="B98" s="38" t="s">
        <v>45</v>
      </c>
      <c r="C98" s="38" t="s">
        <v>46</v>
      </c>
      <c r="D98" s="39" t="s">
        <v>47</v>
      </c>
      <c r="E98" s="41" t="s">
        <v>301</v>
      </c>
      <c r="F98" s="32">
        <v>2022</v>
      </c>
      <c r="G98" s="126">
        <v>500000</v>
      </c>
      <c r="H98" s="126">
        <v>500000</v>
      </c>
      <c r="I98" s="32"/>
      <c r="J98" s="26"/>
    </row>
    <row r="99" spans="1:10" ht="49.5" customHeight="1">
      <c r="A99" s="37" t="s">
        <v>44</v>
      </c>
      <c r="B99" s="38" t="s">
        <v>45</v>
      </c>
      <c r="C99" s="38" t="s">
        <v>46</v>
      </c>
      <c r="D99" s="39" t="s">
        <v>47</v>
      </c>
      <c r="E99" s="41" t="s">
        <v>302</v>
      </c>
      <c r="F99" s="32">
        <v>2022</v>
      </c>
      <c r="G99" s="126">
        <v>100000</v>
      </c>
      <c r="H99" s="126">
        <v>100000</v>
      </c>
      <c r="I99" s="32"/>
      <c r="J99" s="26"/>
    </row>
    <row r="100" spans="1:10" ht="49.5" customHeight="1">
      <c r="A100" s="37" t="s">
        <v>44</v>
      </c>
      <c r="B100" s="38" t="s">
        <v>45</v>
      </c>
      <c r="C100" s="38" t="s">
        <v>46</v>
      </c>
      <c r="D100" s="39" t="s">
        <v>47</v>
      </c>
      <c r="E100" s="41" t="s">
        <v>304</v>
      </c>
      <c r="F100" s="32">
        <v>2022</v>
      </c>
      <c r="G100" s="126">
        <v>400000</v>
      </c>
      <c r="H100" s="126">
        <v>400000</v>
      </c>
      <c r="I100" s="32"/>
      <c r="J100" s="26"/>
    </row>
    <row r="101" spans="1:10" ht="79.5" customHeight="1">
      <c r="A101" s="33" t="s">
        <v>40</v>
      </c>
      <c r="B101" s="34" t="s">
        <v>41</v>
      </c>
      <c r="C101" s="35" t="s">
        <v>42</v>
      </c>
      <c r="D101" s="40" t="s">
        <v>43</v>
      </c>
      <c r="E101" s="118" t="s">
        <v>396</v>
      </c>
      <c r="F101" s="147">
        <v>2022</v>
      </c>
      <c r="G101" s="144">
        <v>26320</v>
      </c>
      <c r="H101" s="144">
        <v>26320</v>
      </c>
      <c r="I101" s="32"/>
      <c r="J101" s="26"/>
    </row>
    <row r="102" spans="1:10" ht="80.25" customHeight="1">
      <c r="A102" s="37" t="s">
        <v>44</v>
      </c>
      <c r="B102" s="38" t="s">
        <v>45</v>
      </c>
      <c r="C102" s="38" t="s">
        <v>46</v>
      </c>
      <c r="D102" s="39" t="s">
        <v>47</v>
      </c>
      <c r="E102" s="41" t="s">
        <v>305</v>
      </c>
      <c r="F102" s="32">
        <v>2022</v>
      </c>
      <c r="G102" s="45">
        <v>35000</v>
      </c>
      <c r="H102" s="45">
        <v>35000</v>
      </c>
      <c r="I102" s="32"/>
      <c r="J102" s="26"/>
    </row>
    <row r="103" spans="1:10" ht="55.5" customHeight="1">
      <c r="A103" s="37" t="s">
        <v>44</v>
      </c>
      <c r="B103" s="38" t="s">
        <v>45</v>
      </c>
      <c r="C103" s="38" t="s">
        <v>46</v>
      </c>
      <c r="D103" s="39" t="s">
        <v>47</v>
      </c>
      <c r="E103" s="41" t="s">
        <v>306</v>
      </c>
      <c r="F103" s="32">
        <v>2022</v>
      </c>
      <c r="G103" s="45">
        <v>300000</v>
      </c>
      <c r="H103" s="45">
        <v>300000</v>
      </c>
      <c r="I103" s="32"/>
      <c r="J103" s="26"/>
    </row>
    <row r="104" spans="1:10" ht="75.75" customHeight="1">
      <c r="A104" s="37" t="s">
        <v>44</v>
      </c>
      <c r="B104" s="38" t="s">
        <v>45</v>
      </c>
      <c r="C104" s="38" t="s">
        <v>46</v>
      </c>
      <c r="D104" s="39" t="s">
        <v>47</v>
      </c>
      <c r="E104" s="41" t="s">
        <v>307</v>
      </c>
      <c r="F104" s="32">
        <v>2022</v>
      </c>
      <c r="G104" s="45">
        <v>49000</v>
      </c>
      <c r="H104" s="45">
        <v>49000</v>
      </c>
      <c r="I104" s="32"/>
      <c r="J104" s="26"/>
    </row>
    <row r="105" spans="1:10" ht="75.75" customHeight="1">
      <c r="A105" s="33" t="s">
        <v>40</v>
      </c>
      <c r="B105" s="34" t="s">
        <v>41</v>
      </c>
      <c r="C105" s="35" t="s">
        <v>42</v>
      </c>
      <c r="D105" s="40" t="s">
        <v>43</v>
      </c>
      <c r="E105" s="118" t="s">
        <v>397</v>
      </c>
      <c r="F105" s="147">
        <v>2022</v>
      </c>
      <c r="G105" s="144">
        <v>3290</v>
      </c>
      <c r="H105" s="144">
        <v>3290</v>
      </c>
      <c r="I105" s="32"/>
      <c r="J105" s="26"/>
    </row>
    <row r="106" spans="1:10" ht="75.75" customHeight="1">
      <c r="A106" s="37" t="s">
        <v>44</v>
      </c>
      <c r="B106" s="38" t="s">
        <v>45</v>
      </c>
      <c r="C106" s="38" t="s">
        <v>46</v>
      </c>
      <c r="D106" s="39" t="s">
        <v>47</v>
      </c>
      <c r="E106" s="29" t="s">
        <v>308</v>
      </c>
      <c r="F106" s="32">
        <v>2022</v>
      </c>
      <c r="G106" s="45">
        <v>335000</v>
      </c>
      <c r="H106" s="45">
        <v>335000</v>
      </c>
      <c r="I106" s="32"/>
      <c r="J106" s="26"/>
    </row>
    <row r="107" spans="1:10" ht="65.25" customHeight="1">
      <c r="A107" s="37" t="s">
        <v>44</v>
      </c>
      <c r="B107" s="38" t="s">
        <v>45</v>
      </c>
      <c r="C107" s="38" t="s">
        <v>46</v>
      </c>
      <c r="D107" s="39" t="s">
        <v>47</v>
      </c>
      <c r="E107" s="29" t="s">
        <v>309</v>
      </c>
      <c r="F107" s="32">
        <v>2022</v>
      </c>
      <c r="G107" s="127">
        <v>198000</v>
      </c>
      <c r="H107" s="127">
        <v>198000</v>
      </c>
      <c r="I107" s="32"/>
      <c r="J107" s="26"/>
    </row>
    <row r="108" spans="1:10" ht="65.25" customHeight="1">
      <c r="A108" s="33" t="s">
        <v>40</v>
      </c>
      <c r="B108" s="34" t="s">
        <v>41</v>
      </c>
      <c r="C108" s="35" t="s">
        <v>42</v>
      </c>
      <c r="D108" s="40" t="s">
        <v>43</v>
      </c>
      <c r="E108" s="118" t="s">
        <v>398</v>
      </c>
      <c r="F108" s="147">
        <v>2022</v>
      </c>
      <c r="G108" s="144">
        <v>16450</v>
      </c>
      <c r="H108" s="144">
        <v>16450</v>
      </c>
      <c r="I108" s="32"/>
      <c r="J108" s="26"/>
    </row>
    <row r="109" spans="1:10" ht="62.25" customHeight="1">
      <c r="A109" s="37" t="s">
        <v>44</v>
      </c>
      <c r="B109" s="38" t="s">
        <v>45</v>
      </c>
      <c r="C109" s="38" t="s">
        <v>46</v>
      </c>
      <c r="D109" s="39" t="s">
        <v>47</v>
      </c>
      <c r="E109" s="29" t="s">
        <v>310</v>
      </c>
      <c r="F109" s="32">
        <v>2022</v>
      </c>
      <c r="G109" s="127">
        <v>400000</v>
      </c>
      <c r="H109" s="127">
        <v>400000</v>
      </c>
      <c r="I109" s="32"/>
      <c r="J109" s="26"/>
    </row>
    <row r="110" spans="1:10" ht="62.25" customHeight="1">
      <c r="A110" s="33" t="s">
        <v>40</v>
      </c>
      <c r="B110" s="34" t="s">
        <v>41</v>
      </c>
      <c r="C110" s="35" t="s">
        <v>42</v>
      </c>
      <c r="D110" s="40" t="s">
        <v>43</v>
      </c>
      <c r="E110" s="118" t="s">
        <v>399</v>
      </c>
      <c r="F110" s="147">
        <v>2022</v>
      </c>
      <c r="G110" s="144">
        <v>9900</v>
      </c>
      <c r="H110" s="144">
        <v>9900</v>
      </c>
      <c r="I110" s="32"/>
      <c r="J110" s="26"/>
    </row>
    <row r="111" spans="1:10" ht="62.25" customHeight="1">
      <c r="A111" s="33" t="s">
        <v>40</v>
      </c>
      <c r="B111" s="34" t="s">
        <v>41</v>
      </c>
      <c r="C111" s="35" t="s">
        <v>42</v>
      </c>
      <c r="D111" s="36" t="s">
        <v>43</v>
      </c>
      <c r="E111" s="29" t="s">
        <v>311</v>
      </c>
      <c r="F111" s="32">
        <v>2022</v>
      </c>
      <c r="G111" s="127">
        <v>700000</v>
      </c>
      <c r="H111" s="127">
        <v>700000</v>
      </c>
      <c r="I111" s="32"/>
      <c r="J111" s="26"/>
    </row>
    <row r="112" spans="1:10" ht="62.25" customHeight="1">
      <c r="A112" s="33" t="s">
        <v>40</v>
      </c>
      <c r="B112" s="34" t="s">
        <v>41</v>
      </c>
      <c r="C112" s="35" t="s">
        <v>42</v>
      </c>
      <c r="D112" s="40" t="s">
        <v>43</v>
      </c>
      <c r="E112" s="29" t="s">
        <v>400</v>
      </c>
      <c r="F112" s="8">
        <v>2022</v>
      </c>
      <c r="G112" s="143">
        <v>16450</v>
      </c>
      <c r="H112" s="143">
        <v>16450</v>
      </c>
      <c r="I112" s="32"/>
      <c r="J112" s="26"/>
    </row>
    <row r="113" spans="1:10" ht="89.25" customHeight="1">
      <c r="A113" s="37" t="s">
        <v>44</v>
      </c>
      <c r="B113" s="38" t="s">
        <v>45</v>
      </c>
      <c r="C113" s="38" t="s">
        <v>46</v>
      </c>
      <c r="D113" s="39" t="s">
        <v>47</v>
      </c>
      <c r="E113" s="41" t="s">
        <v>312</v>
      </c>
      <c r="F113" s="32">
        <v>2022</v>
      </c>
      <c r="G113" s="127">
        <v>1988000</v>
      </c>
      <c r="H113" s="127">
        <v>1988000</v>
      </c>
      <c r="I113" s="32"/>
      <c r="J113" s="26"/>
    </row>
    <row r="114" spans="1:10" ht="89.25" customHeight="1">
      <c r="A114" s="33" t="s">
        <v>40</v>
      </c>
      <c r="B114" s="34" t="s">
        <v>41</v>
      </c>
      <c r="C114" s="35" t="s">
        <v>42</v>
      </c>
      <c r="D114" s="40" t="s">
        <v>43</v>
      </c>
      <c r="E114" s="29" t="s">
        <v>401</v>
      </c>
      <c r="F114" s="8">
        <v>2022</v>
      </c>
      <c r="G114" s="143">
        <v>32900</v>
      </c>
      <c r="H114" s="143">
        <v>32900</v>
      </c>
      <c r="I114" s="32"/>
      <c r="J114" s="26"/>
    </row>
    <row r="115" spans="1:10" ht="70.5" customHeight="1">
      <c r="A115" s="37" t="s">
        <v>44</v>
      </c>
      <c r="B115" s="38" t="s">
        <v>45</v>
      </c>
      <c r="C115" s="38" t="s">
        <v>46</v>
      </c>
      <c r="D115" s="39" t="s">
        <v>47</v>
      </c>
      <c r="E115" s="41" t="s">
        <v>313</v>
      </c>
      <c r="F115" s="32">
        <v>2022</v>
      </c>
      <c r="G115" s="127">
        <v>300000</v>
      </c>
      <c r="H115" s="127">
        <v>300000</v>
      </c>
      <c r="I115" s="32"/>
      <c r="J115" s="26"/>
    </row>
    <row r="116" spans="1:10" ht="70.5" customHeight="1">
      <c r="A116" s="33" t="s">
        <v>40</v>
      </c>
      <c r="B116" s="34" t="s">
        <v>41</v>
      </c>
      <c r="C116" s="35" t="s">
        <v>42</v>
      </c>
      <c r="D116" s="40" t="s">
        <v>43</v>
      </c>
      <c r="E116" s="29" t="s">
        <v>402</v>
      </c>
      <c r="F116" s="8">
        <v>2022</v>
      </c>
      <c r="G116" s="143">
        <v>42770</v>
      </c>
      <c r="H116" s="143">
        <v>42770</v>
      </c>
      <c r="I116" s="32"/>
      <c r="J116" s="26"/>
    </row>
    <row r="117" spans="1:10" ht="70.5" customHeight="1">
      <c r="A117" s="37" t="s">
        <v>44</v>
      </c>
      <c r="B117" s="38" t="s">
        <v>45</v>
      </c>
      <c r="C117" s="38" t="s">
        <v>46</v>
      </c>
      <c r="D117" s="39" t="s">
        <v>47</v>
      </c>
      <c r="E117" s="41" t="s">
        <v>314</v>
      </c>
      <c r="F117" s="32">
        <v>2022</v>
      </c>
      <c r="G117" s="127">
        <v>35000</v>
      </c>
      <c r="H117" s="127">
        <v>35000</v>
      </c>
      <c r="I117" s="32"/>
      <c r="J117" s="26"/>
    </row>
    <row r="118" spans="1:10" ht="75.75" customHeight="1">
      <c r="A118" s="37" t="s">
        <v>44</v>
      </c>
      <c r="B118" s="38" t="s">
        <v>45</v>
      </c>
      <c r="C118" s="38" t="s">
        <v>46</v>
      </c>
      <c r="D118" s="39" t="s">
        <v>47</v>
      </c>
      <c r="E118" s="41" t="s">
        <v>315</v>
      </c>
      <c r="F118" s="32">
        <v>2022</v>
      </c>
      <c r="G118" s="127">
        <v>24000</v>
      </c>
      <c r="H118" s="127">
        <v>24000</v>
      </c>
      <c r="I118" s="32"/>
      <c r="J118" s="26"/>
    </row>
    <row r="119" spans="1:10" ht="75.75" customHeight="1">
      <c r="A119" s="37" t="s">
        <v>44</v>
      </c>
      <c r="B119" s="38" t="s">
        <v>45</v>
      </c>
      <c r="C119" s="38" t="s">
        <v>46</v>
      </c>
      <c r="D119" s="39" t="s">
        <v>47</v>
      </c>
      <c r="E119" s="41" t="s">
        <v>316</v>
      </c>
      <c r="F119" s="32">
        <v>2022</v>
      </c>
      <c r="G119" s="127">
        <v>500000</v>
      </c>
      <c r="H119" s="127">
        <v>500000</v>
      </c>
      <c r="I119" s="32"/>
      <c r="J119" s="26"/>
    </row>
    <row r="120" spans="1:10" ht="75.75" customHeight="1">
      <c r="A120" s="33" t="s">
        <v>40</v>
      </c>
      <c r="B120" s="34" t="s">
        <v>41</v>
      </c>
      <c r="C120" s="35" t="s">
        <v>42</v>
      </c>
      <c r="D120" s="40" t="s">
        <v>43</v>
      </c>
      <c r="E120" s="29" t="s">
        <v>403</v>
      </c>
      <c r="F120" s="8">
        <v>2022</v>
      </c>
      <c r="G120" s="143">
        <v>16450</v>
      </c>
      <c r="H120" s="143">
        <v>16450</v>
      </c>
      <c r="I120" s="32"/>
      <c r="J120" s="26"/>
    </row>
    <row r="121" spans="1:10" ht="84" customHeight="1">
      <c r="A121" s="37" t="s">
        <v>44</v>
      </c>
      <c r="B121" s="38" t="s">
        <v>45</v>
      </c>
      <c r="C121" s="38" t="s">
        <v>46</v>
      </c>
      <c r="D121" s="39" t="s">
        <v>47</v>
      </c>
      <c r="E121" s="41" t="s">
        <v>317</v>
      </c>
      <c r="F121" s="32">
        <v>2022</v>
      </c>
      <c r="G121" s="127">
        <v>500000</v>
      </c>
      <c r="H121" s="127">
        <v>500000</v>
      </c>
      <c r="I121" s="32"/>
      <c r="J121" s="26"/>
    </row>
    <row r="122" spans="1:10" ht="49.5" customHeight="1">
      <c r="A122" s="37" t="s">
        <v>44</v>
      </c>
      <c r="B122" s="38" t="s">
        <v>45</v>
      </c>
      <c r="C122" s="38" t="s">
        <v>46</v>
      </c>
      <c r="D122" s="39" t="s">
        <v>47</v>
      </c>
      <c r="E122" s="41" t="s">
        <v>318</v>
      </c>
      <c r="F122" s="32">
        <v>2022</v>
      </c>
      <c r="G122" s="127">
        <v>400000</v>
      </c>
      <c r="H122" s="127">
        <v>400000</v>
      </c>
      <c r="I122" s="32"/>
      <c r="J122" s="26"/>
    </row>
    <row r="123" spans="1:10" ht="49.5" customHeight="1">
      <c r="A123" s="33" t="s">
        <v>40</v>
      </c>
      <c r="B123" s="34" t="s">
        <v>41</v>
      </c>
      <c r="C123" s="35" t="s">
        <v>42</v>
      </c>
      <c r="D123" s="40" t="s">
        <v>43</v>
      </c>
      <c r="E123" s="29" t="s">
        <v>404</v>
      </c>
      <c r="F123" s="8">
        <v>2022</v>
      </c>
      <c r="G123" s="143">
        <v>19740</v>
      </c>
      <c r="H123" s="143">
        <v>19740</v>
      </c>
      <c r="I123" s="32"/>
      <c r="J123" s="26"/>
    </row>
    <row r="124" spans="1:10" ht="78.75" customHeight="1">
      <c r="A124" s="37" t="s">
        <v>44</v>
      </c>
      <c r="B124" s="38" t="s">
        <v>45</v>
      </c>
      <c r="C124" s="38" t="s">
        <v>46</v>
      </c>
      <c r="D124" s="39" t="s">
        <v>47</v>
      </c>
      <c r="E124" s="41" t="s">
        <v>319</v>
      </c>
      <c r="F124" s="32">
        <v>2022</v>
      </c>
      <c r="G124" s="127">
        <v>57787</v>
      </c>
      <c r="H124" s="127">
        <v>57787</v>
      </c>
      <c r="I124" s="32"/>
      <c r="J124" s="26"/>
    </row>
    <row r="125" spans="1:10" ht="78.75" customHeight="1">
      <c r="A125" s="37" t="s">
        <v>44</v>
      </c>
      <c r="B125" s="38" t="s">
        <v>45</v>
      </c>
      <c r="C125" s="38" t="s">
        <v>46</v>
      </c>
      <c r="D125" s="39" t="s">
        <v>47</v>
      </c>
      <c r="E125" s="41" t="s">
        <v>320</v>
      </c>
      <c r="F125" s="32">
        <v>2022</v>
      </c>
      <c r="G125" s="127">
        <v>35000</v>
      </c>
      <c r="H125" s="127">
        <v>35000</v>
      </c>
      <c r="I125" s="32"/>
      <c r="J125" s="26"/>
    </row>
    <row r="126" spans="1:10" ht="78.75" customHeight="1">
      <c r="A126" s="37" t="s">
        <v>44</v>
      </c>
      <c r="B126" s="38" t="s">
        <v>45</v>
      </c>
      <c r="C126" s="38" t="s">
        <v>46</v>
      </c>
      <c r="D126" s="39" t="s">
        <v>47</v>
      </c>
      <c r="E126" s="41" t="s">
        <v>321</v>
      </c>
      <c r="F126" s="32">
        <v>2022</v>
      </c>
      <c r="G126" s="127">
        <v>700000</v>
      </c>
      <c r="H126" s="127">
        <v>700000</v>
      </c>
      <c r="I126" s="32"/>
      <c r="J126" s="26"/>
    </row>
    <row r="127" spans="1:10" ht="78.75" customHeight="1">
      <c r="A127" s="33" t="s">
        <v>40</v>
      </c>
      <c r="B127" s="34" t="s">
        <v>41</v>
      </c>
      <c r="C127" s="35" t="s">
        <v>42</v>
      </c>
      <c r="D127" s="40" t="s">
        <v>43</v>
      </c>
      <c r="E127" s="29" t="s">
        <v>405</v>
      </c>
      <c r="F127" s="8">
        <v>2022</v>
      </c>
      <c r="G127" s="143">
        <v>29610</v>
      </c>
      <c r="H127" s="143">
        <v>29610</v>
      </c>
      <c r="I127" s="32"/>
      <c r="J127" s="26"/>
    </row>
    <row r="128" spans="1:10" ht="78.75" customHeight="1">
      <c r="A128" s="37" t="s">
        <v>44</v>
      </c>
      <c r="B128" s="38" t="s">
        <v>45</v>
      </c>
      <c r="C128" s="38" t="s">
        <v>46</v>
      </c>
      <c r="D128" s="39" t="s">
        <v>47</v>
      </c>
      <c r="E128" s="29" t="s">
        <v>322</v>
      </c>
      <c r="F128" s="32">
        <v>2022</v>
      </c>
      <c r="G128" s="127">
        <v>58000</v>
      </c>
      <c r="H128" s="127">
        <v>58000</v>
      </c>
      <c r="I128" s="32"/>
      <c r="J128" s="26"/>
    </row>
    <row r="129" spans="1:10" ht="78.75" customHeight="1">
      <c r="A129" s="37" t="s">
        <v>44</v>
      </c>
      <c r="B129" s="38" t="s">
        <v>45</v>
      </c>
      <c r="C129" s="38" t="s">
        <v>46</v>
      </c>
      <c r="D129" s="39" t="s">
        <v>47</v>
      </c>
      <c r="E129" s="29" t="s">
        <v>323</v>
      </c>
      <c r="F129" s="32">
        <v>2022</v>
      </c>
      <c r="G129" s="127">
        <v>600000</v>
      </c>
      <c r="H129" s="127">
        <v>600000</v>
      </c>
      <c r="I129" s="32"/>
      <c r="J129" s="26"/>
    </row>
    <row r="130" spans="1:10" ht="78.75" customHeight="1">
      <c r="A130" s="37" t="s">
        <v>44</v>
      </c>
      <c r="B130" s="38" t="s">
        <v>45</v>
      </c>
      <c r="C130" s="38" t="s">
        <v>46</v>
      </c>
      <c r="D130" s="39" t="s">
        <v>47</v>
      </c>
      <c r="E130" s="29" t="s">
        <v>324</v>
      </c>
      <c r="F130" s="32">
        <v>2022</v>
      </c>
      <c r="G130" s="127">
        <v>35000</v>
      </c>
      <c r="H130" s="127">
        <v>35000</v>
      </c>
      <c r="I130" s="32"/>
      <c r="J130" s="26"/>
    </row>
    <row r="131" spans="1:10" ht="68.25" customHeight="1">
      <c r="A131" s="37" t="s">
        <v>44</v>
      </c>
      <c r="B131" s="38" t="s">
        <v>45</v>
      </c>
      <c r="C131" s="38" t="s">
        <v>46</v>
      </c>
      <c r="D131" s="39" t="s">
        <v>47</v>
      </c>
      <c r="E131" s="29" t="s">
        <v>325</v>
      </c>
      <c r="F131" s="32">
        <v>2022</v>
      </c>
      <c r="G131" s="127">
        <v>580000</v>
      </c>
      <c r="H131" s="127">
        <v>580000</v>
      </c>
      <c r="I131" s="32"/>
      <c r="J131" s="26"/>
    </row>
    <row r="132" spans="1:10" ht="68.25" customHeight="1">
      <c r="A132" s="33" t="s">
        <v>40</v>
      </c>
      <c r="B132" s="34" t="s">
        <v>41</v>
      </c>
      <c r="C132" s="35" t="s">
        <v>42</v>
      </c>
      <c r="D132" s="40" t="s">
        <v>43</v>
      </c>
      <c r="E132" s="29" t="s">
        <v>406</v>
      </c>
      <c r="F132" s="8">
        <v>2022</v>
      </c>
      <c r="G132" s="143">
        <v>29610</v>
      </c>
      <c r="H132" s="143">
        <v>29610</v>
      </c>
      <c r="I132" s="32"/>
      <c r="J132" s="26"/>
    </row>
    <row r="133" spans="1:10" ht="68.25" customHeight="1">
      <c r="A133" s="33" t="s">
        <v>40</v>
      </c>
      <c r="B133" s="34" t="s">
        <v>41</v>
      </c>
      <c r="C133" s="35" t="s">
        <v>42</v>
      </c>
      <c r="D133" s="40" t="s">
        <v>43</v>
      </c>
      <c r="E133" s="29" t="s">
        <v>326</v>
      </c>
      <c r="F133" s="32">
        <v>2022</v>
      </c>
      <c r="G133" s="127">
        <v>35000</v>
      </c>
      <c r="H133" s="127">
        <v>35000</v>
      </c>
      <c r="I133" s="32"/>
      <c r="J133" s="26"/>
    </row>
    <row r="134" spans="1:10" ht="71.25" customHeight="1">
      <c r="A134" s="37" t="s">
        <v>44</v>
      </c>
      <c r="B134" s="38" t="s">
        <v>45</v>
      </c>
      <c r="C134" s="38" t="s">
        <v>46</v>
      </c>
      <c r="D134" s="39" t="s">
        <v>47</v>
      </c>
      <c r="E134" s="29" t="s">
        <v>327</v>
      </c>
      <c r="F134" s="32">
        <v>2022</v>
      </c>
      <c r="G134" s="127">
        <v>600000</v>
      </c>
      <c r="H134" s="127">
        <v>600000</v>
      </c>
      <c r="I134" s="32"/>
      <c r="J134" s="26"/>
    </row>
    <row r="135" spans="1:10" ht="78.75" customHeight="1">
      <c r="A135" s="37" t="s">
        <v>44</v>
      </c>
      <c r="B135" s="38" t="s">
        <v>45</v>
      </c>
      <c r="C135" s="38" t="s">
        <v>46</v>
      </c>
      <c r="D135" s="39" t="s">
        <v>47</v>
      </c>
      <c r="E135" s="41" t="s">
        <v>328</v>
      </c>
      <c r="F135" s="32">
        <v>2022</v>
      </c>
      <c r="G135" s="127">
        <v>2000000</v>
      </c>
      <c r="H135" s="127">
        <v>2000000</v>
      </c>
      <c r="I135" s="32"/>
      <c r="J135" s="26"/>
    </row>
    <row r="136" spans="1:10" ht="78.75" customHeight="1">
      <c r="A136" s="37" t="s">
        <v>44</v>
      </c>
      <c r="B136" s="38" t="s">
        <v>45</v>
      </c>
      <c r="C136" s="38" t="s">
        <v>46</v>
      </c>
      <c r="D136" s="39" t="s">
        <v>47</v>
      </c>
      <c r="E136" s="41" t="s">
        <v>329</v>
      </c>
      <c r="F136" s="32">
        <v>2022</v>
      </c>
      <c r="G136" s="127">
        <v>500000</v>
      </c>
      <c r="H136" s="127">
        <v>500000</v>
      </c>
      <c r="I136" s="32"/>
      <c r="J136" s="26"/>
    </row>
    <row r="137" spans="1:10" ht="78.75" customHeight="1">
      <c r="A137" s="33" t="s">
        <v>40</v>
      </c>
      <c r="B137" s="34" t="s">
        <v>41</v>
      </c>
      <c r="C137" s="35" t="s">
        <v>42</v>
      </c>
      <c r="D137" s="40" t="s">
        <v>43</v>
      </c>
      <c r="E137" s="29" t="s">
        <v>407</v>
      </c>
      <c r="F137" s="8">
        <v>2022</v>
      </c>
      <c r="G137" s="45">
        <v>13160</v>
      </c>
      <c r="H137" s="45">
        <v>13160</v>
      </c>
      <c r="I137" s="32"/>
      <c r="J137" s="26"/>
    </row>
    <row r="138" spans="1:10" ht="90.75" customHeight="1">
      <c r="A138" s="37" t="s">
        <v>44</v>
      </c>
      <c r="B138" s="38" t="s">
        <v>45</v>
      </c>
      <c r="C138" s="38" t="s">
        <v>46</v>
      </c>
      <c r="D138" s="39" t="s">
        <v>47</v>
      </c>
      <c r="E138" s="41" t="s">
        <v>330</v>
      </c>
      <c r="F138" s="32">
        <v>2022</v>
      </c>
      <c r="G138" s="127">
        <v>500000</v>
      </c>
      <c r="H138" s="127">
        <v>500000</v>
      </c>
      <c r="I138" s="32"/>
      <c r="J138" s="26"/>
    </row>
    <row r="139" spans="1:10" ht="62.25" customHeight="1">
      <c r="A139" s="37" t="s">
        <v>44</v>
      </c>
      <c r="B139" s="38" t="s">
        <v>45</v>
      </c>
      <c r="C139" s="38" t="s">
        <v>46</v>
      </c>
      <c r="D139" s="39" t="s">
        <v>47</v>
      </c>
      <c r="E139" s="41" t="s">
        <v>331</v>
      </c>
      <c r="F139" s="32">
        <v>2022</v>
      </c>
      <c r="G139" s="127">
        <v>382000</v>
      </c>
      <c r="H139" s="127">
        <v>382000</v>
      </c>
      <c r="I139" s="32"/>
      <c r="J139" s="26"/>
    </row>
    <row r="140" spans="1:10" ht="62.25" customHeight="1">
      <c r="A140" s="37" t="s">
        <v>44</v>
      </c>
      <c r="B140" s="38" t="s">
        <v>45</v>
      </c>
      <c r="C140" s="38" t="s">
        <v>46</v>
      </c>
      <c r="D140" s="39" t="s">
        <v>47</v>
      </c>
      <c r="E140" s="41" t="s">
        <v>332</v>
      </c>
      <c r="F140" s="32">
        <v>2022</v>
      </c>
      <c r="G140" s="127">
        <v>600000</v>
      </c>
      <c r="H140" s="127">
        <v>600000</v>
      </c>
      <c r="I140" s="32"/>
      <c r="J140" s="26"/>
    </row>
    <row r="141" spans="1:10" ht="75" customHeight="1">
      <c r="A141" s="37" t="s">
        <v>44</v>
      </c>
      <c r="B141" s="38" t="s">
        <v>45</v>
      </c>
      <c r="C141" s="38" t="s">
        <v>46</v>
      </c>
      <c r="D141" s="39" t="s">
        <v>47</v>
      </c>
      <c r="E141" s="41" t="s">
        <v>333</v>
      </c>
      <c r="F141" s="32">
        <v>2022</v>
      </c>
      <c r="G141" s="127">
        <v>800000</v>
      </c>
      <c r="H141" s="127">
        <v>800000</v>
      </c>
      <c r="I141" s="32"/>
      <c r="J141" s="26"/>
    </row>
    <row r="142" spans="1:10" ht="75" customHeight="1">
      <c r="A142" s="37" t="s">
        <v>44</v>
      </c>
      <c r="B142" s="38" t="s">
        <v>45</v>
      </c>
      <c r="C142" s="38" t="s">
        <v>46</v>
      </c>
      <c r="D142" s="39" t="s">
        <v>47</v>
      </c>
      <c r="E142" s="41" t="s">
        <v>334</v>
      </c>
      <c r="F142" s="32">
        <v>2022</v>
      </c>
      <c r="G142" s="127">
        <v>35000</v>
      </c>
      <c r="H142" s="127">
        <v>35000</v>
      </c>
      <c r="I142" s="32"/>
      <c r="J142" s="26"/>
    </row>
    <row r="143" spans="1:10" ht="75" customHeight="1">
      <c r="A143" s="37" t="s">
        <v>44</v>
      </c>
      <c r="B143" s="38" t="s">
        <v>45</v>
      </c>
      <c r="C143" s="38" t="s">
        <v>46</v>
      </c>
      <c r="D143" s="39" t="s">
        <v>47</v>
      </c>
      <c r="E143" s="41" t="s">
        <v>335</v>
      </c>
      <c r="F143" s="32">
        <v>2022</v>
      </c>
      <c r="G143" s="127">
        <v>650000</v>
      </c>
      <c r="H143" s="127">
        <v>650000</v>
      </c>
      <c r="I143" s="32"/>
      <c r="J143" s="26"/>
    </row>
    <row r="144" spans="1:10" ht="75" customHeight="1">
      <c r="A144" s="33" t="s">
        <v>40</v>
      </c>
      <c r="B144" s="34" t="s">
        <v>41</v>
      </c>
      <c r="C144" s="35" t="s">
        <v>42</v>
      </c>
      <c r="D144" s="40" t="s">
        <v>43</v>
      </c>
      <c r="E144" s="29" t="s">
        <v>408</v>
      </c>
      <c r="F144" s="8">
        <v>2022</v>
      </c>
      <c r="G144" s="45">
        <v>46060</v>
      </c>
      <c r="H144" s="45">
        <v>46060</v>
      </c>
      <c r="I144" s="32"/>
      <c r="J144" s="26"/>
    </row>
    <row r="145" spans="1:10" ht="78" customHeight="1">
      <c r="A145" s="37" t="s">
        <v>44</v>
      </c>
      <c r="B145" s="38" t="s">
        <v>45</v>
      </c>
      <c r="C145" s="38" t="s">
        <v>46</v>
      </c>
      <c r="D145" s="39" t="s">
        <v>47</v>
      </c>
      <c r="E145" s="41" t="s">
        <v>336</v>
      </c>
      <c r="F145" s="32">
        <v>2022</v>
      </c>
      <c r="G145" s="127">
        <v>300000</v>
      </c>
      <c r="H145" s="127">
        <v>300000</v>
      </c>
      <c r="I145" s="32"/>
      <c r="J145" s="26"/>
    </row>
    <row r="146" spans="1:10" ht="78" customHeight="1">
      <c r="A146" s="37" t="s">
        <v>44</v>
      </c>
      <c r="B146" s="38" t="s">
        <v>45</v>
      </c>
      <c r="C146" s="38" t="s">
        <v>46</v>
      </c>
      <c r="D146" s="39" t="s">
        <v>47</v>
      </c>
      <c r="E146" s="41" t="s">
        <v>337</v>
      </c>
      <c r="F146" s="32">
        <v>2022</v>
      </c>
      <c r="G146" s="127">
        <v>400000</v>
      </c>
      <c r="H146" s="127">
        <v>400000</v>
      </c>
      <c r="I146" s="32"/>
      <c r="J146" s="26"/>
    </row>
    <row r="147" spans="1:10" ht="78" customHeight="1">
      <c r="A147" s="33" t="s">
        <v>40</v>
      </c>
      <c r="B147" s="34" t="s">
        <v>41</v>
      </c>
      <c r="C147" s="35" t="s">
        <v>42</v>
      </c>
      <c r="D147" s="40" t="s">
        <v>43</v>
      </c>
      <c r="E147" s="29" t="s">
        <v>409</v>
      </c>
      <c r="F147" s="8">
        <v>2022</v>
      </c>
      <c r="G147" s="45">
        <v>16450</v>
      </c>
      <c r="H147" s="45">
        <v>16450</v>
      </c>
      <c r="I147" s="32"/>
      <c r="J147" s="26"/>
    </row>
    <row r="148" spans="1:10" ht="78" customHeight="1">
      <c r="A148" s="37" t="s">
        <v>44</v>
      </c>
      <c r="B148" s="38" t="s">
        <v>45</v>
      </c>
      <c r="C148" s="38" t="s">
        <v>46</v>
      </c>
      <c r="D148" s="39" t="s">
        <v>47</v>
      </c>
      <c r="E148" s="41" t="s">
        <v>338</v>
      </c>
      <c r="F148" s="32">
        <v>2022</v>
      </c>
      <c r="G148" s="127">
        <v>2000000</v>
      </c>
      <c r="H148" s="127">
        <v>2000000</v>
      </c>
      <c r="I148" s="32"/>
      <c r="J148" s="26"/>
    </row>
    <row r="149" spans="1:10" ht="78" customHeight="1">
      <c r="A149" s="37" t="s">
        <v>44</v>
      </c>
      <c r="B149" s="38" t="s">
        <v>45</v>
      </c>
      <c r="C149" s="38" t="s">
        <v>46</v>
      </c>
      <c r="D149" s="39" t="s">
        <v>47</v>
      </c>
      <c r="E149" s="41" t="s">
        <v>339</v>
      </c>
      <c r="F149" s="32">
        <v>2022</v>
      </c>
      <c r="G149" s="127">
        <v>35000</v>
      </c>
      <c r="H149" s="127">
        <v>35000</v>
      </c>
      <c r="I149" s="32"/>
      <c r="J149" s="26"/>
    </row>
    <row r="150" spans="1:10" ht="78" customHeight="1">
      <c r="A150" s="37" t="s">
        <v>44</v>
      </c>
      <c r="B150" s="38" t="s">
        <v>45</v>
      </c>
      <c r="C150" s="38" t="s">
        <v>46</v>
      </c>
      <c r="D150" s="39" t="s">
        <v>47</v>
      </c>
      <c r="E150" s="41" t="s">
        <v>340</v>
      </c>
      <c r="F150" s="32">
        <v>2022</v>
      </c>
      <c r="G150" s="127">
        <v>290000</v>
      </c>
      <c r="H150" s="127">
        <v>290000</v>
      </c>
      <c r="I150" s="32"/>
      <c r="J150" s="26"/>
    </row>
    <row r="151" spans="1:10" ht="78" customHeight="1">
      <c r="A151" s="33" t="s">
        <v>40</v>
      </c>
      <c r="B151" s="34" t="s">
        <v>41</v>
      </c>
      <c r="C151" s="35" t="s">
        <v>42</v>
      </c>
      <c r="D151" s="40" t="s">
        <v>43</v>
      </c>
      <c r="E151" s="29" t="s">
        <v>410</v>
      </c>
      <c r="F151" s="8">
        <v>2022</v>
      </c>
      <c r="G151" s="45">
        <v>9900</v>
      </c>
      <c r="H151" s="45">
        <v>9900</v>
      </c>
      <c r="I151" s="32"/>
      <c r="J151" s="26"/>
    </row>
    <row r="152" spans="1:10" ht="78" customHeight="1">
      <c r="A152" s="37" t="s">
        <v>44</v>
      </c>
      <c r="B152" s="38" t="s">
        <v>45</v>
      </c>
      <c r="C152" s="38" t="s">
        <v>46</v>
      </c>
      <c r="D152" s="39" t="s">
        <v>47</v>
      </c>
      <c r="E152" s="41" t="s">
        <v>341</v>
      </c>
      <c r="F152" s="32">
        <v>2022</v>
      </c>
      <c r="G152" s="127">
        <v>100000</v>
      </c>
      <c r="H152" s="127">
        <v>100000</v>
      </c>
      <c r="I152" s="32"/>
      <c r="J152" s="26"/>
    </row>
    <row r="153" spans="1:10" ht="70.5" customHeight="1">
      <c r="A153" s="37" t="s">
        <v>44</v>
      </c>
      <c r="B153" s="38" t="s">
        <v>45</v>
      </c>
      <c r="C153" s="38" t="s">
        <v>46</v>
      </c>
      <c r="D153" s="39" t="s">
        <v>47</v>
      </c>
      <c r="E153" s="41" t="s">
        <v>342</v>
      </c>
      <c r="F153" s="32">
        <v>2022</v>
      </c>
      <c r="G153" s="127">
        <v>400000</v>
      </c>
      <c r="H153" s="127">
        <v>400000</v>
      </c>
      <c r="I153" s="32"/>
      <c r="J153" s="26"/>
    </row>
    <row r="154" spans="1:10" ht="70.5" customHeight="1">
      <c r="A154" s="33" t="s">
        <v>40</v>
      </c>
      <c r="B154" s="34" t="s">
        <v>41</v>
      </c>
      <c r="C154" s="35" t="s">
        <v>42</v>
      </c>
      <c r="D154" s="40" t="s">
        <v>43</v>
      </c>
      <c r="E154" s="29" t="s">
        <v>411</v>
      </c>
      <c r="F154" s="8">
        <v>2022</v>
      </c>
      <c r="G154" s="45">
        <v>13160</v>
      </c>
      <c r="H154" s="45">
        <v>13160</v>
      </c>
      <c r="I154" s="32"/>
      <c r="J154" s="26"/>
    </row>
    <row r="155" spans="1:10" ht="70.5" customHeight="1">
      <c r="A155" s="37" t="s">
        <v>44</v>
      </c>
      <c r="B155" s="38" t="s">
        <v>45</v>
      </c>
      <c r="C155" s="38" t="s">
        <v>46</v>
      </c>
      <c r="D155" s="39" t="s">
        <v>47</v>
      </c>
      <c r="E155" s="29" t="s">
        <v>343</v>
      </c>
      <c r="F155" s="32">
        <v>2022</v>
      </c>
      <c r="G155" s="45">
        <v>85000</v>
      </c>
      <c r="H155" s="45">
        <v>85000</v>
      </c>
      <c r="I155" s="32"/>
      <c r="J155" s="26"/>
    </row>
    <row r="156" spans="1:10" ht="64.5" customHeight="1">
      <c r="A156" s="37" t="s">
        <v>44</v>
      </c>
      <c r="B156" s="38" t="s">
        <v>45</v>
      </c>
      <c r="C156" s="38" t="s">
        <v>46</v>
      </c>
      <c r="D156" s="39" t="s">
        <v>47</v>
      </c>
      <c r="E156" s="29" t="s">
        <v>344</v>
      </c>
      <c r="F156" s="32">
        <v>2022</v>
      </c>
      <c r="G156" s="45">
        <v>350000</v>
      </c>
      <c r="H156" s="45">
        <v>350000</v>
      </c>
      <c r="I156" s="32"/>
      <c r="J156" s="26"/>
    </row>
    <row r="157" spans="1:10" ht="64.5" customHeight="1">
      <c r="A157" s="33" t="s">
        <v>40</v>
      </c>
      <c r="B157" s="34" t="s">
        <v>41</v>
      </c>
      <c r="C157" s="35" t="s">
        <v>42</v>
      </c>
      <c r="D157" s="40" t="s">
        <v>43</v>
      </c>
      <c r="E157" s="29" t="s">
        <v>412</v>
      </c>
      <c r="F157" s="8">
        <v>2022</v>
      </c>
      <c r="G157" s="45">
        <v>16450</v>
      </c>
      <c r="H157" s="45">
        <v>16450</v>
      </c>
      <c r="I157" s="32"/>
      <c r="J157" s="26"/>
    </row>
    <row r="158" spans="1:10" ht="64.5" customHeight="1">
      <c r="A158" s="37" t="s">
        <v>44</v>
      </c>
      <c r="B158" s="38" t="s">
        <v>45</v>
      </c>
      <c r="C158" s="38" t="s">
        <v>46</v>
      </c>
      <c r="D158" s="39" t="s">
        <v>47</v>
      </c>
      <c r="E158" s="29" t="s">
        <v>345</v>
      </c>
      <c r="F158" s="32">
        <v>2022</v>
      </c>
      <c r="G158" s="45">
        <v>380000</v>
      </c>
      <c r="H158" s="45">
        <v>380000</v>
      </c>
      <c r="I158" s="32"/>
      <c r="J158" s="26"/>
    </row>
    <row r="159" spans="1:10" ht="64.5" customHeight="1">
      <c r="A159" s="37" t="s">
        <v>44</v>
      </c>
      <c r="B159" s="38" t="s">
        <v>45</v>
      </c>
      <c r="C159" s="38" t="s">
        <v>46</v>
      </c>
      <c r="D159" s="39" t="s">
        <v>47</v>
      </c>
      <c r="E159" s="29" t="s">
        <v>346</v>
      </c>
      <c r="F159" s="32">
        <v>2022</v>
      </c>
      <c r="G159" s="45">
        <v>500000</v>
      </c>
      <c r="H159" s="45">
        <v>500000</v>
      </c>
      <c r="I159" s="32"/>
      <c r="J159" s="26"/>
    </row>
    <row r="160" spans="1:10" ht="64.5" customHeight="1">
      <c r="A160" s="33" t="s">
        <v>40</v>
      </c>
      <c r="B160" s="34" t="s">
        <v>41</v>
      </c>
      <c r="C160" s="35" t="s">
        <v>42</v>
      </c>
      <c r="D160" s="40" t="s">
        <v>43</v>
      </c>
      <c r="E160" s="29" t="s">
        <v>413</v>
      </c>
      <c r="F160" s="8">
        <v>2022</v>
      </c>
      <c r="G160" s="45">
        <v>36190</v>
      </c>
      <c r="H160" s="45">
        <v>36190</v>
      </c>
      <c r="I160" s="32"/>
      <c r="J160" s="26"/>
    </row>
    <row r="161" spans="1:10" ht="66" customHeight="1">
      <c r="A161" s="37" t="s">
        <v>44</v>
      </c>
      <c r="B161" s="38" t="s">
        <v>45</v>
      </c>
      <c r="C161" s="38" t="s">
        <v>46</v>
      </c>
      <c r="D161" s="39" t="s">
        <v>47</v>
      </c>
      <c r="E161" s="29" t="s">
        <v>347</v>
      </c>
      <c r="F161" s="32">
        <v>2022</v>
      </c>
      <c r="G161" s="45">
        <v>500000</v>
      </c>
      <c r="H161" s="45">
        <v>500000</v>
      </c>
      <c r="I161" s="32"/>
      <c r="J161" s="26"/>
    </row>
    <row r="162" spans="1:10" ht="71.25" customHeight="1">
      <c r="A162" s="37" t="s">
        <v>44</v>
      </c>
      <c r="B162" s="38" t="s">
        <v>45</v>
      </c>
      <c r="C162" s="38" t="s">
        <v>46</v>
      </c>
      <c r="D162" s="39" t="s">
        <v>47</v>
      </c>
      <c r="E162" s="29" t="s">
        <v>348</v>
      </c>
      <c r="F162" s="32">
        <v>2022</v>
      </c>
      <c r="G162" s="45">
        <v>615000</v>
      </c>
      <c r="H162" s="45">
        <v>615000</v>
      </c>
      <c r="I162" s="32"/>
      <c r="J162" s="26"/>
    </row>
    <row r="163" spans="1:10" ht="71.25" customHeight="1">
      <c r="A163" s="33" t="s">
        <v>40</v>
      </c>
      <c r="B163" s="34" t="s">
        <v>41</v>
      </c>
      <c r="C163" s="35" t="s">
        <v>42</v>
      </c>
      <c r="D163" s="40" t="s">
        <v>43</v>
      </c>
      <c r="E163" s="29" t="s">
        <v>414</v>
      </c>
      <c r="F163" s="8">
        <v>2022</v>
      </c>
      <c r="G163" s="45">
        <v>9900</v>
      </c>
      <c r="H163" s="45">
        <v>9900</v>
      </c>
      <c r="I163" s="32"/>
      <c r="J163" s="26"/>
    </row>
    <row r="164" spans="1:10" ht="75.75" customHeight="1">
      <c r="A164" s="37" t="s">
        <v>44</v>
      </c>
      <c r="B164" s="38" t="s">
        <v>45</v>
      </c>
      <c r="C164" s="38" t="s">
        <v>46</v>
      </c>
      <c r="D164" s="39" t="s">
        <v>47</v>
      </c>
      <c r="E164" s="29" t="s">
        <v>349</v>
      </c>
      <c r="F164" s="32">
        <v>2022</v>
      </c>
      <c r="G164" s="45">
        <v>250000</v>
      </c>
      <c r="H164" s="45">
        <v>250000</v>
      </c>
      <c r="I164" s="32"/>
      <c r="J164" s="26"/>
    </row>
    <row r="165" spans="1:10" ht="93" customHeight="1">
      <c r="A165" s="37" t="s">
        <v>44</v>
      </c>
      <c r="B165" s="38" t="s">
        <v>45</v>
      </c>
      <c r="C165" s="38" t="s">
        <v>46</v>
      </c>
      <c r="D165" s="39" t="s">
        <v>47</v>
      </c>
      <c r="E165" s="41" t="s">
        <v>350</v>
      </c>
      <c r="F165" s="32">
        <v>2022</v>
      </c>
      <c r="G165" s="45">
        <v>500000</v>
      </c>
      <c r="H165" s="45">
        <v>500000</v>
      </c>
      <c r="I165" s="32"/>
      <c r="J165" s="26"/>
    </row>
    <row r="166" spans="1:10" ht="60" customHeight="1">
      <c r="A166" s="37" t="s">
        <v>44</v>
      </c>
      <c r="B166" s="38" t="s">
        <v>45</v>
      </c>
      <c r="C166" s="38" t="s">
        <v>46</v>
      </c>
      <c r="D166" s="39" t="s">
        <v>47</v>
      </c>
      <c r="E166" s="41" t="s">
        <v>351</v>
      </c>
      <c r="F166" s="32">
        <v>2022</v>
      </c>
      <c r="G166" s="45">
        <v>70000</v>
      </c>
      <c r="H166" s="45">
        <v>70000</v>
      </c>
      <c r="I166" s="32"/>
      <c r="J166" s="26"/>
    </row>
    <row r="167" spans="1:10" ht="60" customHeight="1">
      <c r="A167" s="37" t="s">
        <v>44</v>
      </c>
      <c r="B167" s="38" t="s">
        <v>45</v>
      </c>
      <c r="C167" s="38" t="s">
        <v>46</v>
      </c>
      <c r="D167" s="39" t="s">
        <v>47</v>
      </c>
      <c r="E167" s="41" t="s">
        <v>352</v>
      </c>
      <c r="F167" s="32">
        <v>2022</v>
      </c>
      <c r="G167" s="45">
        <v>270000</v>
      </c>
      <c r="H167" s="45">
        <v>270000</v>
      </c>
      <c r="I167" s="32"/>
      <c r="J167" s="26"/>
    </row>
    <row r="168" spans="1:10" ht="69.75" customHeight="1">
      <c r="A168" s="37" t="s">
        <v>44</v>
      </c>
      <c r="B168" s="38" t="s">
        <v>45</v>
      </c>
      <c r="C168" s="38" t="s">
        <v>46</v>
      </c>
      <c r="D168" s="39" t="s">
        <v>47</v>
      </c>
      <c r="E168" s="41" t="s">
        <v>353</v>
      </c>
      <c r="F168" s="32">
        <v>2022</v>
      </c>
      <c r="G168" s="45">
        <v>35000</v>
      </c>
      <c r="H168" s="45">
        <v>35000</v>
      </c>
      <c r="I168" s="32"/>
      <c r="J168" s="26"/>
    </row>
    <row r="169" spans="1:10" ht="69.75" customHeight="1">
      <c r="A169" s="37" t="s">
        <v>44</v>
      </c>
      <c r="B169" s="38" t="s">
        <v>45</v>
      </c>
      <c r="C169" s="38" t="s">
        <v>46</v>
      </c>
      <c r="D169" s="39" t="s">
        <v>47</v>
      </c>
      <c r="E169" s="41" t="s">
        <v>354</v>
      </c>
      <c r="F169" s="32">
        <v>2022</v>
      </c>
      <c r="G169" s="45">
        <v>500000</v>
      </c>
      <c r="H169" s="45">
        <v>500000</v>
      </c>
      <c r="I169" s="32"/>
      <c r="J169" s="26"/>
    </row>
    <row r="170" spans="1:10" ht="69.75" customHeight="1">
      <c r="A170" s="37" t="s">
        <v>44</v>
      </c>
      <c r="B170" s="38" t="s">
        <v>45</v>
      </c>
      <c r="C170" s="38" t="s">
        <v>46</v>
      </c>
      <c r="D170" s="39" t="s">
        <v>47</v>
      </c>
      <c r="E170" s="41" t="s">
        <v>355</v>
      </c>
      <c r="F170" s="32">
        <v>2022</v>
      </c>
      <c r="G170" s="45">
        <v>35000</v>
      </c>
      <c r="H170" s="45">
        <v>35000</v>
      </c>
      <c r="I170" s="32"/>
      <c r="J170" s="26"/>
    </row>
    <row r="171" spans="1:10" ht="64.5" customHeight="1">
      <c r="A171" s="37" t="s">
        <v>44</v>
      </c>
      <c r="B171" s="38" t="s">
        <v>45</v>
      </c>
      <c r="C171" s="38" t="s">
        <v>46</v>
      </c>
      <c r="D171" s="39" t="s">
        <v>47</v>
      </c>
      <c r="E171" s="41" t="s">
        <v>356</v>
      </c>
      <c r="F171" s="32">
        <v>2022</v>
      </c>
      <c r="G171" s="45">
        <v>500000</v>
      </c>
      <c r="H171" s="45">
        <v>500000</v>
      </c>
      <c r="I171" s="32"/>
      <c r="J171" s="26"/>
    </row>
    <row r="172" spans="1:10" ht="77.25" customHeight="1">
      <c r="A172" s="37" t="s">
        <v>44</v>
      </c>
      <c r="B172" s="38" t="s">
        <v>45</v>
      </c>
      <c r="C172" s="38" t="s">
        <v>46</v>
      </c>
      <c r="D172" s="39" t="s">
        <v>47</v>
      </c>
      <c r="E172" s="41" t="s">
        <v>357</v>
      </c>
      <c r="F172" s="32">
        <v>2022</v>
      </c>
      <c r="G172" s="45">
        <v>500000</v>
      </c>
      <c r="H172" s="45">
        <v>500000</v>
      </c>
      <c r="I172" s="32"/>
      <c r="J172" s="26"/>
    </row>
    <row r="173" spans="1:10" ht="77.25" customHeight="1">
      <c r="A173" s="37" t="s">
        <v>44</v>
      </c>
      <c r="B173" s="38" t="s">
        <v>45</v>
      </c>
      <c r="C173" s="38" t="s">
        <v>46</v>
      </c>
      <c r="D173" s="39" t="s">
        <v>47</v>
      </c>
      <c r="E173" s="29" t="s">
        <v>358</v>
      </c>
      <c r="F173" s="32">
        <v>2022</v>
      </c>
      <c r="G173" s="45">
        <v>25000</v>
      </c>
      <c r="H173" s="45">
        <v>25000</v>
      </c>
      <c r="I173" s="32"/>
      <c r="J173" s="26"/>
    </row>
    <row r="174" spans="1:10" ht="77.25" customHeight="1">
      <c r="A174" s="37" t="s">
        <v>44</v>
      </c>
      <c r="B174" s="38" t="s">
        <v>45</v>
      </c>
      <c r="C174" s="38" t="s">
        <v>46</v>
      </c>
      <c r="D174" s="39" t="s">
        <v>47</v>
      </c>
      <c r="E174" s="29" t="s">
        <v>359</v>
      </c>
      <c r="F174" s="32">
        <v>2022</v>
      </c>
      <c r="G174" s="45">
        <v>35000</v>
      </c>
      <c r="H174" s="45">
        <v>35000</v>
      </c>
      <c r="I174" s="32"/>
      <c r="J174" s="26"/>
    </row>
    <row r="175" spans="1:10" ht="77.25" customHeight="1">
      <c r="A175" s="37" t="s">
        <v>44</v>
      </c>
      <c r="B175" s="38" t="s">
        <v>45</v>
      </c>
      <c r="C175" s="38" t="s">
        <v>46</v>
      </c>
      <c r="D175" s="39" t="s">
        <v>47</v>
      </c>
      <c r="E175" s="29" t="s">
        <v>421</v>
      </c>
      <c r="F175" s="32">
        <v>2022</v>
      </c>
      <c r="G175" s="45">
        <v>250000</v>
      </c>
      <c r="H175" s="45">
        <v>250000</v>
      </c>
      <c r="I175" s="32"/>
      <c r="J175" s="26"/>
    </row>
    <row r="176" spans="1:10" ht="77.25" customHeight="1">
      <c r="A176" s="33" t="s">
        <v>40</v>
      </c>
      <c r="B176" s="34" t="s">
        <v>41</v>
      </c>
      <c r="C176" s="35" t="s">
        <v>42</v>
      </c>
      <c r="D176" s="40" t="s">
        <v>43</v>
      </c>
      <c r="E176" s="29" t="s">
        <v>415</v>
      </c>
      <c r="F176" s="8">
        <v>2022</v>
      </c>
      <c r="G176" s="45">
        <v>3290</v>
      </c>
      <c r="H176" s="45">
        <v>3290</v>
      </c>
      <c r="I176" s="32"/>
      <c r="J176" s="26"/>
    </row>
    <row r="177" spans="1:10" ht="77.25" customHeight="1">
      <c r="A177" s="37" t="s">
        <v>44</v>
      </c>
      <c r="B177" s="38" t="s">
        <v>45</v>
      </c>
      <c r="C177" s="38" t="s">
        <v>46</v>
      </c>
      <c r="D177" s="39" t="s">
        <v>47</v>
      </c>
      <c r="E177" s="29" t="s">
        <v>420</v>
      </c>
      <c r="F177" s="32">
        <v>2022</v>
      </c>
      <c r="G177" s="45">
        <v>250000</v>
      </c>
      <c r="H177" s="45">
        <v>250000</v>
      </c>
      <c r="I177" s="32"/>
      <c r="J177" s="26"/>
    </row>
    <row r="178" spans="1:10" ht="77.25" customHeight="1">
      <c r="A178" s="37" t="s">
        <v>44</v>
      </c>
      <c r="B178" s="38" t="s">
        <v>45</v>
      </c>
      <c r="C178" s="38" t="s">
        <v>46</v>
      </c>
      <c r="D178" s="39" t="s">
        <v>47</v>
      </c>
      <c r="E178" s="29" t="s">
        <v>360</v>
      </c>
      <c r="F178" s="32">
        <v>2022</v>
      </c>
      <c r="G178" s="45">
        <v>200000</v>
      </c>
      <c r="H178" s="45">
        <v>200000</v>
      </c>
      <c r="I178" s="32"/>
      <c r="J178" s="26"/>
    </row>
    <row r="179" spans="1:10" ht="77.25" customHeight="1">
      <c r="A179" s="33" t="s">
        <v>40</v>
      </c>
      <c r="B179" s="34" t="s">
        <v>41</v>
      </c>
      <c r="C179" s="35" t="s">
        <v>42</v>
      </c>
      <c r="D179" s="40" t="s">
        <v>43</v>
      </c>
      <c r="E179" s="29" t="s">
        <v>416</v>
      </c>
      <c r="F179" s="8">
        <v>2022</v>
      </c>
      <c r="G179" s="45">
        <v>19790</v>
      </c>
      <c r="H179" s="45">
        <v>19790</v>
      </c>
      <c r="I179" s="32"/>
      <c r="J179" s="26"/>
    </row>
    <row r="180" spans="1:10" ht="77.25" customHeight="1">
      <c r="A180" s="33" t="s">
        <v>40</v>
      </c>
      <c r="B180" s="34" t="s">
        <v>41</v>
      </c>
      <c r="C180" s="35" t="s">
        <v>42</v>
      </c>
      <c r="D180" s="40" t="s">
        <v>43</v>
      </c>
      <c r="E180" s="29" t="s">
        <v>417</v>
      </c>
      <c r="F180" s="8">
        <v>2022</v>
      </c>
      <c r="G180" s="45">
        <v>52640</v>
      </c>
      <c r="H180" s="45">
        <v>52640</v>
      </c>
      <c r="I180" s="32"/>
      <c r="J180" s="26"/>
    </row>
    <row r="181" spans="1:10" ht="81" customHeight="1">
      <c r="A181" s="37" t="s">
        <v>44</v>
      </c>
      <c r="B181" s="38" t="s">
        <v>45</v>
      </c>
      <c r="C181" s="38" t="s">
        <v>46</v>
      </c>
      <c r="D181" s="39" t="s">
        <v>47</v>
      </c>
      <c r="E181" s="29" t="s">
        <v>361</v>
      </c>
      <c r="F181" s="32">
        <v>2022</v>
      </c>
      <c r="G181" s="45">
        <v>300000</v>
      </c>
      <c r="H181" s="45">
        <v>300000</v>
      </c>
      <c r="I181" s="32"/>
      <c r="J181" s="26"/>
    </row>
    <row r="182" spans="1:10" ht="81" customHeight="1">
      <c r="A182" s="33" t="s">
        <v>40</v>
      </c>
      <c r="B182" s="34" t="s">
        <v>41</v>
      </c>
      <c r="C182" s="35" t="s">
        <v>42</v>
      </c>
      <c r="D182" s="40" t="s">
        <v>43</v>
      </c>
      <c r="E182" s="29" t="s">
        <v>418</v>
      </c>
      <c r="F182" s="8">
        <v>2022</v>
      </c>
      <c r="G182" s="45">
        <v>59220</v>
      </c>
      <c r="H182" s="45">
        <v>59220</v>
      </c>
      <c r="I182" s="32"/>
      <c r="J182" s="26"/>
    </row>
    <row r="183" spans="1:10" ht="81" customHeight="1">
      <c r="A183" s="37" t="s">
        <v>44</v>
      </c>
      <c r="B183" s="38" t="s">
        <v>45</v>
      </c>
      <c r="C183" s="38" t="s">
        <v>46</v>
      </c>
      <c r="D183" s="39" t="s">
        <v>47</v>
      </c>
      <c r="E183" s="29" t="s">
        <v>362</v>
      </c>
      <c r="F183" s="32">
        <v>2022</v>
      </c>
      <c r="G183" s="45">
        <v>35000</v>
      </c>
      <c r="H183" s="45">
        <v>35000</v>
      </c>
      <c r="I183" s="32"/>
      <c r="J183" s="26"/>
    </row>
    <row r="184" spans="1:10" ht="81" customHeight="1">
      <c r="A184" s="33" t="s">
        <v>48</v>
      </c>
      <c r="B184" s="34" t="s">
        <v>49</v>
      </c>
      <c r="C184" s="34" t="s">
        <v>50</v>
      </c>
      <c r="D184" s="40" t="s">
        <v>51</v>
      </c>
      <c r="E184" s="29" t="s">
        <v>363</v>
      </c>
      <c r="F184" s="8">
        <v>2022</v>
      </c>
      <c r="G184" s="45">
        <v>300000</v>
      </c>
      <c r="H184" s="45">
        <v>300000</v>
      </c>
      <c r="I184" s="32"/>
      <c r="J184" s="26"/>
    </row>
    <row r="185" spans="1:10" ht="69" customHeight="1">
      <c r="A185" s="42" t="s">
        <v>52</v>
      </c>
      <c r="B185" s="43" t="s">
        <v>53</v>
      </c>
      <c r="C185" s="43" t="s">
        <v>54</v>
      </c>
      <c r="D185" s="44" t="s">
        <v>55</v>
      </c>
      <c r="E185" s="29" t="s">
        <v>364</v>
      </c>
      <c r="F185" s="8">
        <v>2022</v>
      </c>
      <c r="G185" s="45">
        <v>80000</v>
      </c>
      <c r="H185" s="45">
        <v>80000</v>
      </c>
      <c r="I185" s="32"/>
      <c r="J185" s="12"/>
    </row>
    <row r="186" spans="1:10" ht="67.5" customHeight="1">
      <c r="A186" s="42" t="s">
        <v>52</v>
      </c>
      <c r="B186" s="43" t="s">
        <v>53</v>
      </c>
      <c r="C186" s="43" t="s">
        <v>54</v>
      </c>
      <c r="D186" s="44" t="s">
        <v>55</v>
      </c>
      <c r="E186" s="29" t="s">
        <v>365</v>
      </c>
      <c r="F186" s="8">
        <v>2022</v>
      </c>
      <c r="G186" s="45">
        <v>50000</v>
      </c>
      <c r="H186" s="45">
        <v>50000</v>
      </c>
      <c r="I186" s="32"/>
      <c r="J186" s="12"/>
    </row>
    <row r="187" spans="1:10" ht="66" customHeight="1">
      <c r="A187" s="42" t="s">
        <v>52</v>
      </c>
      <c r="B187" s="43" t="s">
        <v>53</v>
      </c>
      <c r="C187" s="43" t="s">
        <v>54</v>
      </c>
      <c r="D187" s="44" t="s">
        <v>55</v>
      </c>
      <c r="E187" s="29" t="s">
        <v>366</v>
      </c>
      <c r="F187" s="8">
        <v>2022</v>
      </c>
      <c r="G187" s="45">
        <v>230000</v>
      </c>
      <c r="H187" s="45">
        <v>230000</v>
      </c>
      <c r="I187" s="32"/>
      <c r="J187" s="12"/>
    </row>
    <row r="188" spans="1:10" ht="71.25" customHeight="1">
      <c r="A188" s="42" t="s">
        <v>52</v>
      </c>
      <c r="B188" s="43" t="s">
        <v>53</v>
      </c>
      <c r="C188" s="43" t="s">
        <v>54</v>
      </c>
      <c r="D188" s="44" t="s">
        <v>55</v>
      </c>
      <c r="E188" s="29" t="s">
        <v>367</v>
      </c>
      <c r="F188" s="8">
        <v>2022</v>
      </c>
      <c r="G188" s="45">
        <v>25000</v>
      </c>
      <c r="H188" s="45">
        <v>25000</v>
      </c>
      <c r="I188" s="32"/>
      <c r="J188" s="12"/>
    </row>
    <row r="189" spans="1:10" ht="63.75" customHeight="1">
      <c r="A189" s="42" t="s">
        <v>52</v>
      </c>
      <c r="B189" s="43" t="s">
        <v>53</v>
      </c>
      <c r="C189" s="43" t="s">
        <v>54</v>
      </c>
      <c r="D189" s="44" t="s">
        <v>55</v>
      </c>
      <c r="E189" s="29" t="s">
        <v>368</v>
      </c>
      <c r="F189" s="8">
        <v>2022</v>
      </c>
      <c r="G189" s="45">
        <v>200000</v>
      </c>
      <c r="H189" s="45">
        <v>200000</v>
      </c>
      <c r="I189" s="32"/>
      <c r="J189" s="12"/>
    </row>
    <row r="190" spans="1:10" ht="59.25" customHeight="1">
      <c r="A190" s="42" t="s">
        <v>56</v>
      </c>
      <c r="B190" s="43" t="s">
        <v>57</v>
      </c>
      <c r="C190" s="43" t="s">
        <v>42</v>
      </c>
      <c r="D190" s="44" t="s">
        <v>58</v>
      </c>
      <c r="E190" s="29" t="s">
        <v>369</v>
      </c>
      <c r="F190" s="8">
        <v>2022</v>
      </c>
      <c r="G190" s="45">
        <v>200000</v>
      </c>
      <c r="H190" s="45">
        <v>200000</v>
      </c>
      <c r="I190" s="32"/>
      <c r="J190" s="12"/>
    </row>
    <row r="191" spans="1:10" ht="57.75" customHeight="1">
      <c r="A191" s="42" t="s">
        <v>56</v>
      </c>
      <c r="B191" s="43" t="s">
        <v>57</v>
      </c>
      <c r="C191" s="43" t="s">
        <v>42</v>
      </c>
      <c r="D191" s="44" t="s">
        <v>58</v>
      </c>
      <c r="E191" s="29" t="s">
        <v>370</v>
      </c>
      <c r="F191" s="8">
        <v>2022</v>
      </c>
      <c r="G191" s="45">
        <v>300000</v>
      </c>
      <c r="H191" s="45">
        <v>300000</v>
      </c>
      <c r="I191" s="32"/>
      <c r="J191" s="12"/>
    </row>
    <row r="192" spans="1:10" ht="57.75" customHeight="1">
      <c r="A192" s="37" t="s">
        <v>59</v>
      </c>
      <c r="B192" s="38" t="s">
        <v>60</v>
      </c>
      <c r="C192" s="38" t="s">
        <v>61</v>
      </c>
      <c r="D192" s="39" t="s">
        <v>62</v>
      </c>
      <c r="E192" s="41" t="s">
        <v>371</v>
      </c>
      <c r="F192" s="8">
        <v>2022</v>
      </c>
      <c r="G192" s="45">
        <v>775000</v>
      </c>
      <c r="H192" s="45">
        <v>775000</v>
      </c>
      <c r="I192" s="32"/>
      <c r="J192" s="12"/>
    </row>
    <row r="193" spans="1:10" ht="105.75" customHeight="1">
      <c r="A193" s="37" t="s">
        <v>59</v>
      </c>
      <c r="B193" s="38" t="s">
        <v>60</v>
      </c>
      <c r="C193" s="38" t="s">
        <v>61</v>
      </c>
      <c r="D193" s="39" t="s">
        <v>62</v>
      </c>
      <c r="E193" s="41" t="s">
        <v>419</v>
      </c>
      <c r="F193" s="8">
        <v>2022</v>
      </c>
      <c r="G193" s="45">
        <v>500000</v>
      </c>
      <c r="H193" s="45">
        <v>500000</v>
      </c>
      <c r="I193" s="32"/>
      <c r="J193" s="12"/>
    </row>
    <row r="194" spans="1:10" ht="70.5" customHeight="1">
      <c r="A194" s="91" t="s">
        <v>426</v>
      </c>
      <c r="B194" s="14" t="s">
        <v>424</v>
      </c>
      <c r="C194" s="14" t="s">
        <v>31</v>
      </c>
      <c r="D194" s="61" t="s">
        <v>425</v>
      </c>
      <c r="E194" s="33" t="s">
        <v>372</v>
      </c>
      <c r="F194" s="8">
        <v>2022</v>
      </c>
      <c r="G194" s="45">
        <v>2007000</v>
      </c>
      <c r="H194" s="45">
        <v>2007000</v>
      </c>
      <c r="I194" s="32"/>
      <c r="J194" s="12"/>
    </row>
    <row r="195" spans="1:10" ht="49.5" customHeight="1">
      <c r="A195" s="46">
        <v>1100000</v>
      </c>
      <c r="B195" s="21" t="s">
        <v>60</v>
      </c>
      <c r="C195" s="21"/>
      <c r="D195" s="47" t="s">
        <v>63</v>
      </c>
      <c r="E195" s="48"/>
      <c r="F195" s="24"/>
      <c r="G195" s="125">
        <f>G196</f>
        <v>512035415</v>
      </c>
      <c r="H195" s="125">
        <f>H196</f>
        <v>26104000</v>
      </c>
      <c r="I195" s="24"/>
      <c r="J195" s="12"/>
    </row>
    <row r="196" spans="1:10" ht="31.5" customHeight="1">
      <c r="A196" s="49">
        <v>1110000</v>
      </c>
      <c r="B196" s="27"/>
      <c r="C196" s="27"/>
      <c r="D196" s="50" t="s">
        <v>64</v>
      </c>
      <c r="E196" s="8"/>
      <c r="F196" s="25"/>
      <c r="G196" s="30">
        <f>G197+G198+G206+G207+G208+G209+G210+G211+G212+G213</f>
        <v>512035415</v>
      </c>
      <c r="H196" s="30">
        <f>H197+H198+H206+H207+H208+H209+H210+H211+H212+H213</f>
        <v>26104000</v>
      </c>
      <c r="I196" s="30"/>
      <c r="J196" s="12"/>
    </row>
    <row r="197" spans="1:10" ht="43.5" customHeight="1">
      <c r="A197" s="49">
        <v>1110160</v>
      </c>
      <c r="B197" s="34" t="s">
        <v>65</v>
      </c>
      <c r="C197" s="34" t="s">
        <v>66</v>
      </c>
      <c r="D197" s="15" t="s">
        <v>67</v>
      </c>
      <c r="E197" s="8" t="s">
        <v>68</v>
      </c>
      <c r="F197" s="32">
        <v>2022</v>
      </c>
      <c r="G197" s="45">
        <v>55000</v>
      </c>
      <c r="H197" s="45">
        <v>55000</v>
      </c>
      <c r="I197" s="30"/>
      <c r="J197" s="12"/>
    </row>
    <row r="198" spans="1:9" ht="34.5" customHeight="1">
      <c r="A198" s="119">
        <v>1115030</v>
      </c>
      <c r="B198" s="28">
        <v>5030</v>
      </c>
      <c r="C198" s="51"/>
      <c r="D198" s="50" t="s">
        <v>69</v>
      </c>
      <c r="E198" s="8"/>
      <c r="F198" s="25"/>
      <c r="G198" s="30">
        <f>SUM(G199:G205)</f>
        <v>3020000</v>
      </c>
      <c r="H198" s="30">
        <f>SUM(H199:H205)</f>
        <v>3020000</v>
      </c>
      <c r="I198" s="30"/>
    </row>
    <row r="199" spans="1:9" ht="72" customHeight="1">
      <c r="A199" s="52">
        <v>1115031</v>
      </c>
      <c r="B199" s="53">
        <v>5031</v>
      </c>
      <c r="C199" s="35" t="s">
        <v>70</v>
      </c>
      <c r="D199" s="53" t="s">
        <v>71</v>
      </c>
      <c r="E199" s="114" t="s">
        <v>204</v>
      </c>
      <c r="F199" s="54">
        <v>2022</v>
      </c>
      <c r="G199" s="128">
        <v>100000</v>
      </c>
      <c r="H199" s="128">
        <v>100000</v>
      </c>
      <c r="I199" s="55"/>
    </row>
    <row r="200" spans="1:9" ht="72" customHeight="1">
      <c r="A200" s="52">
        <v>1115031</v>
      </c>
      <c r="B200" s="53">
        <v>5031</v>
      </c>
      <c r="C200" s="35" t="s">
        <v>70</v>
      </c>
      <c r="D200" s="53" t="s">
        <v>71</v>
      </c>
      <c r="E200" s="114" t="s">
        <v>205</v>
      </c>
      <c r="F200" s="54">
        <v>2022</v>
      </c>
      <c r="G200" s="129">
        <v>230000</v>
      </c>
      <c r="H200" s="129">
        <v>230000</v>
      </c>
      <c r="I200" s="55"/>
    </row>
    <row r="201" spans="1:9" ht="72" customHeight="1">
      <c r="A201" s="52">
        <v>1115031</v>
      </c>
      <c r="B201" s="53">
        <v>5031</v>
      </c>
      <c r="C201" s="35" t="s">
        <v>70</v>
      </c>
      <c r="D201" s="53" t="s">
        <v>71</v>
      </c>
      <c r="E201" s="114" t="s">
        <v>207</v>
      </c>
      <c r="F201" s="54">
        <v>2022</v>
      </c>
      <c r="G201" s="129">
        <v>200000</v>
      </c>
      <c r="H201" s="129">
        <v>200000</v>
      </c>
      <c r="I201" s="55"/>
    </row>
    <row r="202" spans="1:9" ht="71.25" customHeight="1">
      <c r="A202" s="52">
        <v>1115031</v>
      </c>
      <c r="B202" s="53">
        <v>5031</v>
      </c>
      <c r="C202" s="35" t="s">
        <v>70</v>
      </c>
      <c r="D202" s="53" t="s">
        <v>71</v>
      </c>
      <c r="E202" s="114" t="s">
        <v>208</v>
      </c>
      <c r="F202" s="32">
        <v>2022</v>
      </c>
      <c r="G202" s="130">
        <v>1500000</v>
      </c>
      <c r="H202" s="130">
        <v>1500000</v>
      </c>
      <c r="I202" s="55"/>
    </row>
    <row r="203" spans="1:9" ht="74.25" customHeight="1">
      <c r="A203" s="52">
        <v>1115031</v>
      </c>
      <c r="B203" s="53">
        <v>5031</v>
      </c>
      <c r="C203" s="35" t="s">
        <v>70</v>
      </c>
      <c r="D203" s="53" t="s">
        <v>71</v>
      </c>
      <c r="E203" s="114" t="s">
        <v>209</v>
      </c>
      <c r="F203" s="32">
        <v>2022</v>
      </c>
      <c r="G203" s="130">
        <v>190000</v>
      </c>
      <c r="H203" s="130">
        <v>190000</v>
      </c>
      <c r="I203" s="55"/>
    </row>
    <row r="204" spans="1:9" ht="91.5" customHeight="1">
      <c r="A204" s="52">
        <v>1115031</v>
      </c>
      <c r="B204" s="53">
        <v>5031</v>
      </c>
      <c r="C204" s="35" t="s">
        <v>70</v>
      </c>
      <c r="D204" s="53" t="s">
        <v>71</v>
      </c>
      <c r="E204" s="114" t="s">
        <v>210</v>
      </c>
      <c r="F204" s="32">
        <v>2022</v>
      </c>
      <c r="G204" s="130">
        <v>600000</v>
      </c>
      <c r="H204" s="130">
        <v>600000</v>
      </c>
      <c r="I204" s="55"/>
    </row>
    <row r="205" spans="1:9" ht="52.5" customHeight="1">
      <c r="A205" s="52">
        <v>1115031</v>
      </c>
      <c r="B205" s="53">
        <v>5031</v>
      </c>
      <c r="C205" s="35" t="s">
        <v>70</v>
      </c>
      <c r="D205" s="53" t="s">
        <v>71</v>
      </c>
      <c r="E205" s="114" t="s">
        <v>211</v>
      </c>
      <c r="F205" s="32">
        <v>2022</v>
      </c>
      <c r="G205" s="129">
        <v>200000</v>
      </c>
      <c r="H205" s="129">
        <v>200000</v>
      </c>
      <c r="I205" s="55"/>
    </row>
    <row r="206" spans="1:9" ht="84.75" customHeight="1">
      <c r="A206" s="57">
        <v>1115061</v>
      </c>
      <c r="B206" s="58">
        <v>5061</v>
      </c>
      <c r="C206" s="34" t="s">
        <v>70</v>
      </c>
      <c r="D206" s="58" t="s">
        <v>72</v>
      </c>
      <c r="E206" s="113" t="s">
        <v>212</v>
      </c>
      <c r="F206" s="32">
        <v>2022</v>
      </c>
      <c r="G206" s="131">
        <v>800000</v>
      </c>
      <c r="H206" s="45">
        <v>800000</v>
      </c>
      <c r="I206" s="30"/>
    </row>
    <row r="207" spans="1:9" ht="84.75" customHeight="1">
      <c r="A207" s="57">
        <v>1115061</v>
      </c>
      <c r="B207" s="58">
        <v>5061</v>
      </c>
      <c r="C207" s="34" t="s">
        <v>70</v>
      </c>
      <c r="D207" s="58" t="s">
        <v>72</v>
      </c>
      <c r="E207" s="113" t="s">
        <v>213</v>
      </c>
      <c r="F207" s="32">
        <v>2022</v>
      </c>
      <c r="G207" s="131">
        <v>600000</v>
      </c>
      <c r="H207" s="45">
        <v>600000</v>
      </c>
      <c r="I207" s="30"/>
    </row>
    <row r="208" spans="1:9" ht="84.75" customHeight="1">
      <c r="A208" s="57">
        <v>1115061</v>
      </c>
      <c r="B208" s="58">
        <v>5061</v>
      </c>
      <c r="C208" s="34" t="s">
        <v>70</v>
      </c>
      <c r="D208" s="58" t="s">
        <v>72</v>
      </c>
      <c r="E208" s="113" t="s">
        <v>214</v>
      </c>
      <c r="F208" s="32">
        <v>2022</v>
      </c>
      <c r="G208" s="131">
        <v>600000</v>
      </c>
      <c r="H208" s="45">
        <v>600000</v>
      </c>
      <c r="I208" s="30"/>
    </row>
    <row r="209" spans="1:9" ht="61.5" customHeight="1">
      <c r="A209" s="57">
        <v>1115061</v>
      </c>
      <c r="B209" s="58">
        <v>5061</v>
      </c>
      <c r="C209" s="34" t="s">
        <v>70</v>
      </c>
      <c r="D209" s="58" t="s">
        <v>72</v>
      </c>
      <c r="E209" s="113" t="s">
        <v>215</v>
      </c>
      <c r="F209" s="32">
        <v>2022</v>
      </c>
      <c r="G209" s="131">
        <v>270000</v>
      </c>
      <c r="H209" s="45">
        <v>270000</v>
      </c>
      <c r="I209" s="59"/>
    </row>
    <row r="210" spans="1:9" ht="87" customHeight="1">
      <c r="A210" s="57">
        <v>1115043</v>
      </c>
      <c r="B210" s="58">
        <v>5043</v>
      </c>
      <c r="C210" s="34" t="s">
        <v>70</v>
      </c>
      <c r="D210" s="110" t="s">
        <v>184</v>
      </c>
      <c r="E210" s="111" t="s">
        <v>377</v>
      </c>
      <c r="F210" s="32" t="s">
        <v>127</v>
      </c>
      <c r="G210" s="45">
        <v>481537415</v>
      </c>
      <c r="H210" s="45">
        <v>12000000</v>
      </c>
      <c r="I210" s="59">
        <v>43.1</v>
      </c>
    </row>
    <row r="211" spans="1:9" ht="92.25" customHeight="1">
      <c r="A211" s="57">
        <v>1117340</v>
      </c>
      <c r="B211" s="58">
        <v>7340</v>
      </c>
      <c r="C211" s="115" t="s">
        <v>22</v>
      </c>
      <c r="D211" s="58" t="s">
        <v>216</v>
      </c>
      <c r="E211" s="113" t="s">
        <v>217</v>
      </c>
      <c r="F211" s="113" t="s">
        <v>206</v>
      </c>
      <c r="G211" s="45">
        <v>20694000</v>
      </c>
      <c r="H211" s="45">
        <v>4300000</v>
      </c>
      <c r="I211" s="59">
        <v>26.8</v>
      </c>
    </row>
    <row r="212" spans="1:9" ht="79.5" customHeight="1">
      <c r="A212" s="60">
        <v>1117361</v>
      </c>
      <c r="B212" s="14" t="s">
        <v>424</v>
      </c>
      <c r="C212" s="14" t="s">
        <v>31</v>
      </c>
      <c r="D212" s="61" t="s">
        <v>425</v>
      </c>
      <c r="E212" s="110" t="s">
        <v>185</v>
      </c>
      <c r="F212" s="8">
        <v>2022</v>
      </c>
      <c r="G212" s="45">
        <v>3068700</v>
      </c>
      <c r="H212" s="45">
        <v>3068700</v>
      </c>
      <c r="I212" s="32"/>
    </row>
    <row r="213" spans="1:9" ht="60.75" customHeight="1">
      <c r="A213" s="60">
        <v>1117670</v>
      </c>
      <c r="B213" s="14" t="s">
        <v>73</v>
      </c>
      <c r="C213" s="14" t="s">
        <v>31</v>
      </c>
      <c r="D213" s="61" t="s">
        <v>74</v>
      </c>
      <c r="E213" s="8" t="s">
        <v>75</v>
      </c>
      <c r="F213" s="8">
        <v>2022</v>
      </c>
      <c r="G213" s="45">
        <v>1390300</v>
      </c>
      <c r="H213" s="45">
        <v>1390300</v>
      </c>
      <c r="I213" s="32"/>
    </row>
    <row r="214" spans="1:9" ht="39" customHeight="1">
      <c r="A214" s="62" t="s">
        <v>76</v>
      </c>
      <c r="B214" s="62"/>
      <c r="C214" s="62"/>
      <c r="D214" s="63" t="s">
        <v>77</v>
      </c>
      <c r="E214" s="64"/>
      <c r="F214" s="25"/>
      <c r="G214" s="30">
        <f>G215</f>
        <v>14592400</v>
      </c>
      <c r="H214" s="30">
        <f>H215</f>
        <v>14592400</v>
      </c>
      <c r="I214" s="24"/>
    </row>
    <row r="215" spans="1:9" ht="36" customHeight="1">
      <c r="A215" s="62" t="s">
        <v>78</v>
      </c>
      <c r="B215" s="51"/>
      <c r="C215" s="51"/>
      <c r="D215" s="28" t="s">
        <v>79</v>
      </c>
      <c r="E215" s="8"/>
      <c r="F215" s="32"/>
      <c r="G215" s="30">
        <f>SUM(G217:G232)+G216</f>
        <v>14592400</v>
      </c>
      <c r="H215" s="30">
        <f>SUM(H217:H232)+H216</f>
        <v>14592400</v>
      </c>
      <c r="I215" s="32"/>
    </row>
    <row r="216" spans="1:9" ht="36" customHeight="1">
      <c r="A216" s="33" t="s">
        <v>374</v>
      </c>
      <c r="B216" s="34" t="s">
        <v>65</v>
      </c>
      <c r="C216" s="34" t="s">
        <v>17</v>
      </c>
      <c r="D216" s="15" t="s">
        <v>67</v>
      </c>
      <c r="E216" s="8" t="s">
        <v>68</v>
      </c>
      <c r="F216" s="32">
        <v>2022</v>
      </c>
      <c r="G216" s="45">
        <v>100000</v>
      </c>
      <c r="H216" s="45">
        <v>100000</v>
      </c>
      <c r="I216" s="32"/>
    </row>
    <row r="217" spans="1:9" ht="57.75" customHeight="1">
      <c r="A217" s="65" t="s">
        <v>80</v>
      </c>
      <c r="B217" s="66" t="s">
        <v>81</v>
      </c>
      <c r="C217" s="66" t="s">
        <v>82</v>
      </c>
      <c r="D217" s="67" t="s">
        <v>83</v>
      </c>
      <c r="E217" s="29" t="s">
        <v>220</v>
      </c>
      <c r="F217" s="8">
        <v>2022</v>
      </c>
      <c r="G217" s="132">
        <v>970000</v>
      </c>
      <c r="H217" s="132">
        <v>970000</v>
      </c>
      <c r="I217" s="32"/>
    </row>
    <row r="218" spans="1:9" ht="57.75" customHeight="1">
      <c r="A218" s="65" t="s">
        <v>80</v>
      </c>
      <c r="B218" s="66" t="s">
        <v>81</v>
      </c>
      <c r="C218" s="66" t="s">
        <v>82</v>
      </c>
      <c r="D218" s="67" t="s">
        <v>83</v>
      </c>
      <c r="E218" s="29" t="s">
        <v>221</v>
      </c>
      <c r="F218" s="8">
        <v>2022</v>
      </c>
      <c r="G218" s="45">
        <v>1300000</v>
      </c>
      <c r="H218" s="45">
        <v>1300000</v>
      </c>
      <c r="I218" s="32"/>
    </row>
    <row r="219" spans="1:9" ht="57.75" customHeight="1">
      <c r="A219" s="65" t="s">
        <v>80</v>
      </c>
      <c r="B219" s="66" t="s">
        <v>81</v>
      </c>
      <c r="C219" s="66" t="s">
        <v>82</v>
      </c>
      <c r="D219" s="67" t="s">
        <v>83</v>
      </c>
      <c r="E219" s="29" t="s">
        <v>222</v>
      </c>
      <c r="F219" s="8">
        <v>2022</v>
      </c>
      <c r="G219" s="83">
        <v>2190000</v>
      </c>
      <c r="H219" s="83">
        <v>2190000</v>
      </c>
      <c r="I219" s="32"/>
    </row>
    <row r="220" spans="1:9" ht="57.75" customHeight="1">
      <c r="A220" s="65" t="s">
        <v>80</v>
      </c>
      <c r="B220" s="66" t="s">
        <v>81</v>
      </c>
      <c r="C220" s="66" t="s">
        <v>82</v>
      </c>
      <c r="D220" s="67" t="s">
        <v>83</v>
      </c>
      <c r="E220" s="29" t="s">
        <v>223</v>
      </c>
      <c r="F220" s="8">
        <v>2022</v>
      </c>
      <c r="G220" s="83">
        <v>160000</v>
      </c>
      <c r="H220" s="83">
        <v>160000</v>
      </c>
      <c r="I220" s="32"/>
    </row>
    <row r="221" spans="1:9" ht="97.5" customHeight="1">
      <c r="A221" s="65" t="s">
        <v>80</v>
      </c>
      <c r="B221" s="66" t="s">
        <v>81</v>
      </c>
      <c r="C221" s="66" t="s">
        <v>82</v>
      </c>
      <c r="D221" s="67" t="s">
        <v>83</v>
      </c>
      <c r="E221" s="8" t="s">
        <v>224</v>
      </c>
      <c r="F221" s="8">
        <v>2022</v>
      </c>
      <c r="G221" s="45">
        <v>543400</v>
      </c>
      <c r="H221" s="45">
        <v>543400</v>
      </c>
      <c r="I221" s="32"/>
    </row>
    <row r="222" spans="1:9" ht="110.25" customHeight="1">
      <c r="A222" s="65" t="s">
        <v>80</v>
      </c>
      <c r="B222" s="66" t="s">
        <v>81</v>
      </c>
      <c r="C222" s="66" t="s">
        <v>82</v>
      </c>
      <c r="D222" s="67" t="s">
        <v>83</v>
      </c>
      <c r="E222" s="8" t="s">
        <v>225</v>
      </c>
      <c r="F222" s="8">
        <v>2022</v>
      </c>
      <c r="G222" s="45">
        <v>500000</v>
      </c>
      <c r="H222" s="45">
        <v>500000</v>
      </c>
      <c r="I222" s="59"/>
    </row>
    <row r="223" spans="1:9" ht="109.5" customHeight="1">
      <c r="A223" s="65" t="s">
        <v>80</v>
      </c>
      <c r="B223" s="66" t="s">
        <v>81</v>
      </c>
      <c r="C223" s="66" t="s">
        <v>82</v>
      </c>
      <c r="D223" s="67" t="s">
        <v>83</v>
      </c>
      <c r="E223" s="8" t="s">
        <v>243</v>
      </c>
      <c r="F223" s="8">
        <v>2022</v>
      </c>
      <c r="G223" s="45">
        <v>2000000</v>
      </c>
      <c r="H223" s="45">
        <v>2000000</v>
      </c>
      <c r="I223" s="59"/>
    </row>
    <row r="224" spans="1:9" ht="67.5" customHeight="1">
      <c r="A224" s="65" t="s">
        <v>226</v>
      </c>
      <c r="B224" s="66" t="s">
        <v>227</v>
      </c>
      <c r="C224" s="66" t="s">
        <v>228</v>
      </c>
      <c r="D224" s="67" t="s">
        <v>229</v>
      </c>
      <c r="E224" s="116" t="s">
        <v>230</v>
      </c>
      <c r="F224" s="8">
        <v>2022</v>
      </c>
      <c r="G224" s="45">
        <v>159300</v>
      </c>
      <c r="H224" s="45">
        <v>159300</v>
      </c>
      <c r="I224" s="59"/>
    </row>
    <row r="225" spans="1:9" ht="68.25" customHeight="1">
      <c r="A225" s="65" t="s">
        <v>231</v>
      </c>
      <c r="B225" s="66" t="s">
        <v>232</v>
      </c>
      <c r="C225" s="66" t="s">
        <v>233</v>
      </c>
      <c r="D225" s="67" t="s">
        <v>234</v>
      </c>
      <c r="E225" s="116" t="s">
        <v>235</v>
      </c>
      <c r="F225" s="8">
        <v>2022</v>
      </c>
      <c r="G225" s="45">
        <v>100000</v>
      </c>
      <c r="H225" s="45">
        <v>100000</v>
      </c>
      <c r="I225" s="59"/>
    </row>
    <row r="226" spans="1:9" ht="70.5" customHeight="1">
      <c r="A226" s="65" t="s">
        <v>231</v>
      </c>
      <c r="B226" s="66" t="s">
        <v>232</v>
      </c>
      <c r="C226" s="66" t="s">
        <v>233</v>
      </c>
      <c r="D226" s="67" t="s">
        <v>234</v>
      </c>
      <c r="E226" s="116" t="s">
        <v>236</v>
      </c>
      <c r="F226" s="8">
        <v>2022</v>
      </c>
      <c r="G226" s="45">
        <v>200000</v>
      </c>
      <c r="H226" s="45">
        <v>200000</v>
      </c>
      <c r="I226" s="59"/>
    </row>
    <row r="227" spans="1:9" ht="66" customHeight="1">
      <c r="A227" s="65" t="s">
        <v>231</v>
      </c>
      <c r="B227" s="66" t="s">
        <v>232</v>
      </c>
      <c r="C227" s="66" t="s">
        <v>233</v>
      </c>
      <c r="D227" s="67" t="s">
        <v>234</v>
      </c>
      <c r="E227" s="116" t="s">
        <v>237</v>
      </c>
      <c r="F227" s="8">
        <v>2022</v>
      </c>
      <c r="G227" s="45">
        <v>200000</v>
      </c>
      <c r="H227" s="45">
        <v>200000</v>
      </c>
      <c r="I227" s="59"/>
    </row>
    <row r="228" spans="1:9" ht="162" customHeight="1">
      <c r="A228" s="65" t="s">
        <v>84</v>
      </c>
      <c r="B228" s="68" t="s">
        <v>85</v>
      </c>
      <c r="C228" s="68" t="s">
        <v>22</v>
      </c>
      <c r="D228" s="69" t="s">
        <v>86</v>
      </c>
      <c r="E228" s="29" t="s">
        <v>238</v>
      </c>
      <c r="F228" s="8">
        <v>2022</v>
      </c>
      <c r="G228" s="45">
        <v>2000000</v>
      </c>
      <c r="H228" s="45">
        <v>2000000</v>
      </c>
      <c r="I228" s="59"/>
    </row>
    <row r="229" spans="1:9" ht="80.25" customHeight="1">
      <c r="A229" s="65" t="s">
        <v>84</v>
      </c>
      <c r="B229" s="68" t="s">
        <v>85</v>
      </c>
      <c r="C229" s="68" t="s">
        <v>22</v>
      </c>
      <c r="D229" s="69" t="s">
        <v>86</v>
      </c>
      <c r="E229" s="29" t="s">
        <v>239</v>
      </c>
      <c r="F229" s="8">
        <v>2022</v>
      </c>
      <c r="G229" s="45">
        <v>2000000</v>
      </c>
      <c r="H229" s="45">
        <v>2000000</v>
      </c>
      <c r="I229" s="59"/>
    </row>
    <row r="230" spans="1:9" ht="94.5" customHeight="1">
      <c r="A230" s="65" t="s">
        <v>84</v>
      </c>
      <c r="B230" s="68" t="s">
        <v>85</v>
      </c>
      <c r="C230" s="68" t="s">
        <v>22</v>
      </c>
      <c r="D230" s="69" t="s">
        <v>86</v>
      </c>
      <c r="E230" s="29" t="s">
        <v>240</v>
      </c>
      <c r="F230" s="8">
        <v>2022</v>
      </c>
      <c r="G230" s="45">
        <v>313200</v>
      </c>
      <c r="H230" s="45">
        <v>313200</v>
      </c>
      <c r="I230" s="59"/>
    </row>
    <row r="231" spans="1:9" ht="105.75" customHeight="1">
      <c r="A231" s="65" t="s">
        <v>84</v>
      </c>
      <c r="B231" s="68" t="s">
        <v>85</v>
      </c>
      <c r="C231" s="68" t="s">
        <v>22</v>
      </c>
      <c r="D231" s="69" t="s">
        <v>86</v>
      </c>
      <c r="E231" s="29" t="s">
        <v>241</v>
      </c>
      <c r="F231" s="8">
        <v>2022</v>
      </c>
      <c r="G231" s="45">
        <v>1399900</v>
      </c>
      <c r="H231" s="45">
        <v>1399900</v>
      </c>
      <c r="I231" s="59"/>
    </row>
    <row r="232" spans="1:9" ht="89.25" customHeight="1">
      <c r="A232" s="65" t="s">
        <v>84</v>
      </c>
      <c r="B232" s="68" t="s">
        <v>85</v>
      </c>
      <c r="C232" s="68" t="s">
        <v>22</v>
      </c>
      <c r="D232" s="69" t="s">
        <v>86</v>
      </c>
      <c r="E232" s="29" t="s">
        <v>242</v>
      </c>
      <c r="F232" s="8">
        <v>2022</v>
      </c>
      <c r="G232" s="45">
        <v>456600</v>
      </c>
      <c r="H232" s="45">
        <v>456600</v>
      </c>
      <c r="I232" s="32"/>
    </row>
    <row r="233" spans="1:9" ht="33.75" customHeight="1">
      <c r="A233" s="21" t="s">
        <v>87</v>
      </c>
      <c r="B233" s="21"/>
      <c r="C233" s="21"/>
      <c r="D233" s="22" t="s">
        <v>88</v>
      </c>
      <c r="E233" s="48"/>
      <c r="F233" s="24"/>
      <c r="G233" s="125">
        <f>G234</f>
        <v>203000</v>
      </c>
      <c r="H233" s="125">
        <f>H234</f>
        <v>203000</v>
      </c>
      <c r="I233" s="24"/>
    </row>
    <row r="234" spans="1:9" ht="25.5" customHeight="1">
      <c r="A234" s="27" t="s">
        <v>89</v>
      </c>
      <c r="B234" s="27"/>
      <c r="C234" s="27"/>
      <c r="D234" s="28" t="s">
        <v>90</v>
      </c>
      <c r="E234" s="8"/>
      <c r="F234" s="32"/>
      <c r="G234" s="30">
        <f>G235+G236</f>
        <v>203000</v>
      </c>
      <c r="H234" s="30">
        <f>H235+H236</f>
        <v>203000</v>
      </c>
      <c r="I234" s="32"/>
    </row>
    <row r="235" spans="1:9" ht="46.5" customHeight="1">
      <c r="A235" s="27" t="s">
        <v>171</v>
      </c>
      <c r="B235" s="77" t="s">
        <v>65</v>
      </c>
      <c r="C235" s="120" t="s">
        <v>17</v>
      </c>
      <c r="D235" s="8" t="s">
        <v>106</v>
      </c>
      <c r="E235" s="8" t="s">
        <v>95</v>
      </c>
      <c r="F235" s="32">
        <v>2022</v>
      </c>
      <c r="G235" s="45">
        <v>180000</v>
      </c>
      <c r="H235" s="45">
        <v>180000</v>
      </c>
      <c r="I235" s="32"/>
    </row>
    <row r="236" spans="1:9" ht="56.25" customHeight="1">
      <c r="A236" s="33" t="s">
        <v>91</v>
      </c>
      <c r="B236" s="34" t="s">
        <v>92</v>
      </c>
      <c r="C236" s="34" t="s">
        <v>93</v>
      </c>
      <c r="D236" s="58" t="s">
        <v>94</v>
      </c>
      <c r="E236" s="8" t="s">
        <v>95</v>
      </c>
      <c r="F236" s="32">
        <v>2022</v>
      </c>
      <c r="G236" s="45">
        <v>23000</v>
      </c>
      <c r="H236" s="45">
        <v>23000</v>
      </c>
      <c r="I236" s="32"/>
    </row>
    <row r="237" spans="1:9" ht="36" customHeight="1">
      <c r="A237" s="46">
        <v>1000000</v>
      </c>
      <c r="B237" s="21"/>
      <c r="C237" s="21"/>
      <c r="D237" s="22" t="s">
        <v>96</v>
      </c>
      <c r="E237" s="70"/>
      <c r="F237" s="24"/>
      <c r="G237" s="125">
        <f>G238</f>
        <v>2249000</v>
      </c>
      <c r="H237" s="125">
        <f>H238</f>
        <v>2249000</v>
      </c>
      <c r="I237" s="24"/>
    </row>
    <row r="238" spans="1:9" ht="32.25" customHeight="1">
      <c r="A238" s="49">
        <v>1010000</v>
      </c>
      <c r="B238" s="27"/>
      <c r="C238" s="27"/>
      <c r="D238" s="28" t="s">
        <v>97</v>
      </c>
      <c r="E238" s="8"/>
      <c r="F238" s="32"/>
      <c r="G238" s="30">
        <f>SUM(G239:G251)</f>
        <v>2249000</v>
      </c>
      <c r="H238" s="30">
        <f>SUM(H239:H251)</f>
        <v>2249000</v>
      </c>
      <c r="I238" s="32"/>
    </row>
    <row r="239" spans="1:9" ht="61.5" customHeight="1">
      <c r="A239" s="71">
        <v>1011080</v>
      </c>
      <c r="B239" s="15">
        <v>1080</v>
      </c>
      <c r="C239" s="66" t="s">
        <v>54</v>
      </c>
      <c r="D239" s="40" t="s">
        <v>177</v>
      </c>
      <c r="E239" s="8" t="s">
        <v>378</v>
      </c>
      <c r="F239" s="32">
        <v>2022</v>
      </c>
      <c r="G239" s="45">
        <v>900000</v>
      </c>
      <c r="H239" s="45">
        <v>900000</v>
      </c>
      <c r="I239" s="32"/>
    </row>
    <row r="240" spans="1:9" ht="84" customHeight="1">
      <c r="A240" s="71">
        <v>1017340</v>
      </c>
      <c r="B240" s="15">
        <v>7340</v>
      </c>
      <c r="C240" s="66" t="s">
        <v>22</v>
      </c>
      <c r="D240" s="40" t="s">
        <v>216</v>
      </c>
      <c r="E240" s="8" t="s">
        <v>379</v>
      </c>
      <c r="F240" s="32" t="s">
        <v>423</v>
      </c>
      <c r="G240" s="45">
        <v>500000</v>
      </c>
      <c r="H240" s="45">
        <v>500000</v>
      </c>
      <c r="I240" s="32"/>
    </row>
    <row r="241" spans="1:9" ht="63.75" customHeight="1" hidden="1">
      <c r="A241" s="71">
        <v>1014081</v>
      </c>
      <c r="B241" s="72">
        <v>4081</v>
      </c>
      <c r="C241" s="16" t="s">
        <v>101</v>
      </c>
      <c r="D241" s="69"/>
      <c r="E241" s="59"/>
      <c r="F241" s="73"/>
      <c r="G241" s="45"/>
      <c r="H241" s="45"/>
      <c r="I241" s="32"/>
    </row>
    <row r="242" spans="1:9" ht="63.75" customHeight="1" hidden="1">
      <c r="A242" s="71">
        <v>1014081</v>
      </c>
      <c r="B242" s="72">
        <v>4081</v>
      </c>
      <c r="C242" s="16" t="s">
        <v>101</v>
      </c>
      <c r="D242" s="69"/>
      <c r="E242" s="59"/>
      <c r="F242" s="73"/>
      <c r="G242" s="45"/>
      <c r="H242" s="45"/>
      <c r="I242" s="32"/>
    </row>
    <row r="243" spans="1:9" ht="33" customHeight="1" hidden="1">
      <c r="A243" s="71">
        <v>1014081</v>
      </c>
      <c r="B243" s="72">
        <v>4081</v>
      </c>
      <c r="C243" s="16" t="s">
        <v>101</v>
      </c>
      <c r="D243" s="69"/>
      <c r="E243" s="59"/>
      <c r="F243" s="73"/>
      <c r="G243" s="45"/>
      <c r="H243" s="45"/>
      <c r="I243" s="32"/>
    </row>
    <row r="244" spans="1:9" ht="38.25" customHeight="1" hidden="1">
      <c r="A244" s="71">
        <v>1014081</v>
      </c>
      <c r="B244" s="72">
        <v>4081</v>
      </c>
      <c r="C244" s="16" t="s">
        <v>101</v>
      </c>
      <c r="D244" s="69"/>
      <c r="E244" s="8"/>
      <c r="F244" s="8"/>
      <c r="G244" s="45"/>
      <c r="H244" s="45"/>
      <c r="I244" s="32"/>
    </row>
    <row r="245" spans="1:9" ht="60.75" customHeight="1" hidden="1">
      <c r="A245" s="71">
        <v>1014081</v>
      </c>
      <c r="B245" s="72">
        <v>4081</v>
      </c>
      <c r="C245" s="16" t="s">
        <v>101</v>
      </c>
      <c r="D245" s="69"/>
      <c r="E245" s="8"/>
      <c r="F245" s="8"/>
      <c r="G245" s="45"/>
      <c r="H245" s="45"/>
      <c r="I245" s="32"/>
    </row>
    <row r="246" spans="1:9" ht="38.25" customHeight="1" hidden="1">
      <c r="A246" s="71"/>
      <c r="B246" s="16"/>
      <c r="C246" s="16"/>
      <c r="D246" s="17"/>
      <c r="E246" s="8"/>
      <c r="F246" s="32"/>
      <c r="G246" s="45"/>
      <c r="H246" s="45"/>
      <c r="I246" s="32"/>
    </row>
    <row r="247" spans="1:9" ht="38.25" customHeight="1">
      <c r="A247" s="71">
        <v>1011080</v>
      </c>
      <c r="B247" s="15">
        <v>1080</v>
      </c>
      <c r="C247" s="66" t="s">
        <v>54</v>
      </c>
      <c r="D247" s="40" t="s">
        <v>177</v>
      </c>
      <c r="E247" s="8" t="s">
        <v>178</v>
      </c>
      <c r="F247" s="32">
        <v>2022</v>
      </c>
      <c r="G247" s="45">
        <v>100000</v>
      </c>
      <c r="H247" s="45">
        <v>100000</v>
      </c>
      <c r="I247" s="32"/>
    </row>
    <row r="248" spans="1:9" ht="38.25" customHeight="1">
      <c r="A248" s="71">
        <v>1011080</v>
      </c>
      <c r="B248" s="15">
        <v>1080</v>
      </c>
      <c r="C248" s="66" t="s">
        <v>54</v>
      </c>
      <c r="D248" s="40" t="s">
        <v>177</v>
      </c>
      <c r="E248" s="8" t="s">
        <v>179</v>
      </c>
      <c r="F248" s="32">
        <v>2022</v>
      </c>
      <c r="G248" s="45">
        <v>100000</v>
      </c>
      <c r="H248" s="45">
        <v>100000</v>
      </c>
      <c r="I248" s="32"/>
    </row>
    <row r="249" spans="1:9" ht="39" customHeight="1">
      <c r="A249" s="71">
        <v>1011080</v>
      </c>
      <c r="B249" s="15">
        <v>1080</v>
      </c>
      <c r="C249" s="66" t="s">
        <v>54</v>
      </c>
      <c r="D249" s="40" t="s">
        <v>177</v>
      </c>
      <c r="E249" s="8" t="s">
        <v>180</v>
      </c>
      <c r="F249" s="32">
        <v>2022</v>
      </c>
      <c r="G249" s="45">
        <v>50000</v>
      </c>
      <c r="H249" s="45">
        <v>50000</v>
      </c>
      <c r="I249" s="32"/>
    </row>
    <row r="250" spans="1:9" ht="61.5" customHeight="1">
      <c r="A250" s="71">
        <v>1014060</v>
      </c>
      <c r="B250" s="72">
        <v>4060</v>
      </c>
      <c r="C250" s="16" t="s">
        <v>181</v>
      </c>
      <c r="D250" s="69" t="s">
        <v>182</v>
      </c>
      <c r="E250" s="8" t="s">
        <v>183</v>
      </c>
      <c r="F250" s="32">
        <v>2022</v>
      </c>
      <c r="G250" s="45">
        <v>400000</v>
      </c>
      <c r="H250" s="45">
        <v>400000</v>
      </c>
      <c r="I250" s="32"/>
    </row>
    <row r="251" spans="1:9" ht="46.5" customHeight="1">
      <c r="A251" s="71">
        <v>1014030</v>
      </c>
      <c r="B251" s="72">
        <v>4030</v>
      </c>
      <c r="C251" s="16" t="s">
        <v>98</v>
      </c>
      <c r="D251" s="69" t="s">
        <v>99</v>
      </c>
      <c r="E251" s="8" t="s">
        <v>100</v>
      </c>
      <c r="F251" s="32">
        <v>2022</v>
      </c>
      <c r="G251" s="45">
        <v>199000</v>
      </c>
      <c r="H251" s="45">
        <v>199000</v>
      </c>
      <c r="I251" s="32"/>
    </row>
    <row r="252" spans="1:11" ht="56.25" customHeight="1">
      <c r="A252" s="74" t="s">
        <v>102</v>
      </c>
      <c r="B252" s="74"/>
      <c r="C252" s="74"/>
      <c r="D252" s="22" t="s">
        <v>103</v>
      </c>
      <c r="E252" s="23"/>
      <c r="F252" s="24"/>
      <c r="G252" s="125">
        <f>G253</f>
        <v>516358825</v>
      </c>
      <c r="H252" s="125">
        <f>H253</f>
        <v>468758025</v>
      </c>
      <c r="I252" s="24"/>
      <c r="J252" s="75"/>
      <c r="K252" s="12"/>
    </row>
    <row r="253" spans="1:11" ht="34.5" customHeight="1">
      <c r="A253" s="62" t="s">
        <v>104</v>
      </c>
      <c r="B253" s="62"/>
      <c r="C253" s="62"/>
      <c r="D253" s="28" t="s">
        <v>105</v>
      </c>
      <c r="E253" s="8"/>
      <c r="F253" s="25"/>
      <c r="G253" s="30">
        <f>G254+G255+G256+G258+G259+G260+G261+G262+G263+G264+G265+G266+G267+G268+G269+G270+G271+G272+G273+G274+G275+G280+G281+G282+G283+G286</f>
        <v>516358825</v>
      </c>
      <c r="H253" s="30">
        <f>H254+H255+H256+H258+H259+H260+H261+H262+H263+H264+H265+H266+H267+H268+H269+H270+H271+H272+H273+H274+H275+H280+H281+H282+H283+H286</f>
        <v>468758025</v>
      </c>
      <c r="I253" s="25"/>
      <c r="J253" s="12"/>
      <c r="K253" s="12"/>
    </row>
    <row r="254" spans="1:11" ht="49.5" customHeight="1">
      <c r="A254" s="76">
        <v>1210160</v>
      </c>
      <c r="B254" s="77" t="s">
        <v>65</v>
      </c>
      <c r="C254" s="120" t="s">
        <v>17</v>
      </c>
      <c r="D254" s="8" t="s">
        <v>106</v>
      </c>
      <c r="E254" s="8" t="s">
        <v>95</v>
      </c>
      <c r="F254" s="32">
        <v>2022</v>
      </c>
      <c r="G254" s="45">
        <v>150000</v>
      </c>
      <c r="H254" s="45">
        <v>150000</v>
      </c>
      <c r="I254" s="32"/>
      <c r="J254" s="12"/>
      <c r="K254" s="12"/>
    </row>
    <row r="255" spans="1:11" ht="49.5" customHeight="1">
      <c r="A255" s="76">
        <v>1210160</v>
      </c>
      <c r="B255" s="77" t="s">
        <v>65</v>
      </c>
      <c r="C255" s="78" t="s">
        <v>17</v>
      </c>
      <c r="D255" s="8" t="s">
        <v>106</v>
      </c>
      <c r="E255" s="8" t="s">
        <v>107</v>
      </c>
      <c r="F255" s="32">
        <v>2022</v>
      </c>
      <c r="G255" s="45">
        <v>193937</v>
      </c>
      <c r="H255" s="45">
        <v>193937</v>
      </c>
      <c r="I255" s="32"/>
      <c r="J255" s="12"/>
      <c r="K255" s="12"/>
    </row>
    <row r="256" spans="1:11" ht="59.25" customHeight="1">
      <c r="A256" s="27" t="s">
        <v>108</v>
      </c>
      <c r="B256" s="51" t="s">
        <v>109</v>
      </c>
      <c r="C256" s="51"/>
      <c r="D256" s="50" t="s">
        <v>110</v>
      </c>
      <c r="E256" s="79"/>
      <c r="F256" s="86"/>
      <c r="G256" s="133">
        <f>SUM(G257:G257)</f>
        <v>26000000</v>
      </c>
      <c r="H256" s="133">
        <f>SUM(H257:H257)</f>
        <v>26000000</v>
      </c>
      <c r="I256" s="76"/>
      <c r="J256" s="12"/>
      <c r="K256" s="12"/>
    </row>
    <row r="257" spans="1:11" ht="93.75" customHeight="1">
      <c r="A257" s="80">
        <v>1216011</v>
      </c>
      <c r="B257" s="80">
        <v>6011</v>
      </c>
      <c r="C257" s="85" t="s">
        <v>111</v>
      </c>
      <c r="D257" s="81" t="s">
        <v>112</v>
      </c>
      <c r="E257" s="56" t="s">
        <v>113</v>
      </c>
      <c r="F257" s="32">
        <v>2022</v>
      </c>
      <c r="G257" s="134">
        <v>26000000</v>
      </c>
      <c r="H257" s="134">
        <v>26000000</v>
      </c>
      <c r="I257" s="76"/>
      <c r="J257" s="12"/>
      <c r="K257" s="12"/>
    </row>
    <row r="258" spans="1:11" ht="93.75" customHeight="1">
      <c r="A258" s="112" t="s">
        <v>201</v>
      </c>
      <c r="B258" s="34" t="s">
        <v>202</v>
      </c>
      <c r="C258" s="34" t="s">
        <v>111</v>
      </c>
      <c r="D258" s="40" t="s">
        <v>203</v>
      </c>
      <c r="E258" s="40" t="s">
        <v>376</v>
      </c>
      <c r="F258" s="32">
        <v>2022</v>
      </c>
      <c r="G258" s="83">
        <v>1500000</v>
      </c>
      <c r="H258" s="83">
        <v>1500000</v>
      </c>
      <c r="I258" s="76"/>
      <c r="J258" s="12"/>
      <c r="K258" s="12"/>
    </row>
    <row r="259" spans="1:11" ht="60" customHeight="1">
      <c r="A259" s="76">
        <v>1216030</v>
      </c>
      <c r="B259" s="76">
        <v>6030</v>
      </c>
      <c r="C259" s="78" t="s">
        <v>111</v>
      </c>
      <c r="D259" s="82" t="s">
        <v>114</v>
      </c>
      <c r="E259" s="8" t="s">
        <v>115</v>
      </c>
      <c r="F259" s="32">
        <v>2022</v>
      </c>
      <c r="G259" s="83">
        <v>2000000</v>
      </c>
      <c r="H259" s="83">
        <v>2000000</v>
      </c>
      <c r="I259" s="76"/>
      <c r="J259" s="12"/>
      <c r="K259" s="12"/>
    </row>
    <row r="260" spans="1:11" ht="60" customHeight="1">
      <c r="A260" s="76">
        <v>1216030</v>
      </c>
      <c r="B260" s="76">
        <v>6030</v>
      </c>
      <c r="C260" s="78" t="s">
        <v>111</v>
      </c>
      <c r="D260" s="82" t="s">
        <v>114</v>
      </c>
      <c r="E260" s="8" t="s">
        <v>186</v>
      </c>
      <c r="F260" s="32">
        <v>2022</v>
      </c>
      <c r="G260" s="83">
        <v>900000</v>
      </c>
      <c r="H260" s="83">
        <v>900000</v>
      </c>
      <c r="I260" s="76"/>
      <c r="J260" s="12"/>
      <c r="K260" s="12"/>
    </row>
    <row r="261" spans="1:11" ht="63" customHeight="1">
      <c r="A261" s="76">
        <v>1216030</v>
      </c>
      <c r="B261" s="76">
        <v>6030</v>
      </c>
      <c r="C261" s="78" t="s">
        <v>111</v>
      </c>
      <c r="D261" s="82" t="s">
        <v>114</v>
      </c>
      <c r="E261" s="8" t="s">
        <v>116</v>
      </c>
      <c r="F261" s="32">
        <v>2022</v>
      </c>
      <c r="G261" s="83">
        <v>500000</v>
      </c>
      <c r="H261" s="83">
        <v>500000</v>
      </c>
      <c r="I261" s="76"/>
      <c r="J261" s="12"/>
      <c r="K261" s="12"/>
    </row>
    <row r="262" spans="1:11" ht="107.25" customHeight="1">
      <c r="A262" s="76">
        <v>1216030</v>
      </c>
      <c r="B262" s="76">
        <v>6030</v>
      </c>
      <c r="C262" s="78" t="s">
        <v>111</v>
      </c>
      <c r="D262" s="82" t="s">
        <v>114</v>
      </c>
      <c r="E262" s="8" t="s">
        <v>117</v>
      </c>
      <c r="F262" s="32">
        <v>2022</v>
      </c>
      <c r="G262" s="83">
        <v>25000000</v>
      </c>
      <c r="H262" s="83">
        <v>25000000</v>
      </c>
      <c r="I262" s="76"/>
      <c r="J262" s="12"/>
      <c r="K262" s="12"/>
    </row>
    <row r="263" spans="1:11" ht="60.75" customHeight="1">
      <c r="A263" s="76">
        <v>1216030</v>
      </c>
      <c r="B263" s="76">
        <v>6030</v>
      </c>
      <c r="C263" s="78" t="s">
        <v>111</v>
      </c>
      <c r="D263" s="82" t="s">
        <v>114</v>
      </c>
      <c r="E263" s="8" t="s">
        <v>187</v>
      </c>
      <c r="F263" s="32">
        <v>2022</v>
      </c>
      <c r="G263" s="83">
        <v>2500000</v>
      </c>
      <c r="H263" s="83">
        <v>2500000</v>
      </c>
      <c r="I263" s="76"/>
      <c r="J263" s="12"/>
      <c r="K263" s="12"/>
    </row>
    <row r="264" spans="1:11" ht="94.5" customHeight="1">
      <c r="A264" s="76">
        <v>1216030</v>
      </c>
      <c r="B264" s="76">
        <v>6030</v>
      </c>
      <c r="C264" s="78" t="s">
        <v>111</v>
      </c>
      <c r="D264" s="82" t="s">
        <v>114</v>
      </c>
      <c r="E264" s="8" t="s">
        <v>118</v>
      </c>
      <c r="F264" s="32">
        <v>2022</v>
      </c>
      <c r="G264" s="83">
        <v>10000000</v>
      </c>
      <c r="H264" s="83">
        <v>10000000</v>
      </c>
      <c r="I264" s="76"/>
      <c r="J264" s="12"/>
      <c r="K264" s="12"/>
    </row>
    <row r="265" spans="1:11" ht="105" customHeight="1">
      <c r="A265" s="76">
        <v>1216030</v>
      </c>
      <c r="B265" s="76">
        <v>6030</v>
      </c>
      <c r="C265" s="78" t="s">
        <v>111</v>
      </c>
      <c r="D265" s="82" t="s">
        <v>114</v>
      </c>
      <c r="E265" s="8" t="s">
        <v>119</v>
      </c>
      <c r="F265" s="32">
        <v>2022</v>
      </c>
      <c r="G265" s="83">
        <v>22000000</v>
      </c>
      <c r="H265" s="83">
        <v>22000000</v>
      </c>
      <c r="I265" s="76"/>
      <c r="J265" s="12"/>
      <c r="K265" s="12"/>
    </row>
    <row r="266" spans="1:11" ht="110.25" customHeight="1">
      <c r="A266" s="76">
        <v>1216030</v>
      </c>
      <c r="B266" s="76">
        <v>6030</v>
      </c>
      <c r="C266" s="78" t="s">
        <v>111</v>
      </c>
      <c r="D266" s="82" t="s">
        <v>114</v>
      </c>
      <c r="E266" s="8" t="s">
        <v>120</v>
      </c>
      <c r="F266" s="32">
        <v>2022</v>
      </c>
      <c r="G266" s="83">
        <v>10000000</v>
      </c>
      <c r="H266" s="83">
        <v>10000000</v>
      </c>
      <c r="I266" s="76"/>
      <c r="J266" s="12"/>
      <c r="K266" s="12"/>
    </row>
    <row r="267" spans="1:11" ht="64.5" customHeight="1">
      <c r="A267" s="76">
        <v>1216030</v>
      </c>
      <c r="B267" s="76">
        <v>6030</v>
      </c>
      <c r="C267" s="78" t="s">
        <v>111</v>
      </c>
      <c r="D267" s="82" t="s">
        <v>114</v>
      </c>
      <c r="E267" s="8" t="s">
        <v>188</v>
      </c>
      <c r="F267" s="32">
        <v>2022</v>
      </c>
      <c r="G267" s="83">
        <v>500000</v>
      </c>
      <c r="H267" s="83">
        <v>500000</v>
      </c>
      <c r="I267" s="76"/>
      <c r="J267" s="12"/>
      <c r="K267" s="12"/>
    </row>
    <row r="268" spans="1:11" ht="105.75" customHeight="1">
      <c r="A268" s="76">
        <v>1216030</v>
      </c>
      <c r="B268" s="76">
        <v>6030</v>
      </c>
      <c r="C268" s="78" t="s">
        <v>111</v>
      </c>
      <c r="D268" s="82" t="s">
        <v>114</v>
      </c>
      <c r="E268" s="8" t="s">
        <v>189</v>
      </c>
      <c r="F268" s="32">
        <v>2022</v>
      </c>
      <c r="G268" s="83">
        <v>2000000</v>
      </c>
      <c r="H268" s="83">
        <v>2000000</v>
      </c>
      <c r="I268" s="76"/>
      <c r="J268" s="12"/>
      <c r="K268" s="12"/>
    </row>
    <row r="269" spans="1:11" ht="58.5" customHeight="1">
      <c r="A269" s="76">
        <v>1216090</v>
      </c>
      <c r="B269" s="76">
        <v>6090</v>
      </c>
      <c r="C269" s="78" t="s">
        <v>121</v>
      </c>
      <c r="D269" s="82" t="s">
        <v>122</v>
      </c>
      <c r="E269" s="8" t="s">
        <v>190</v>
      </c>
      <c r="F269" s="32">
        <v>2022</v>
      </c>
      <c r="G269" s="83">
        <v>410000</v>
      </c>
      <c r="H269" s="135">
        <v>410000</v>
      </c>
      <c r="I269" s="83"/>
      <c r="J269" s="12"/>
      <c r="K269" s="12"/>
    </row>
    <row r="270" spans="1:11" ht="58.5" customHeight="1">
      <c r="A270" s="76">
        <v>1216090</v>
      </c>
      <c r="B270" s="76">
        <v>6090</v>
      </c>
      <c r="C270" s="78" t="s">
        <v>121</v>
      </c>
      <c r="D270" s="82" t="s">
        <v>122</v>
      </c>
      <c r="E270" s="8" t="s">
        <v>191</v>
      </c>
      <c r="F270" s="32">
        <v>2022</v>
      </c>
      <c r="G270" s="83">
        <v>280000</v>
      </c>
      <c r="H270" s="135">
        <v>280000</v>
      </c>
      <c r="I270" s="83"/>
      <c r="J270" s="12"/>
      <c r="K270" s="12"/>
    </row>
    <row r="271" spans="1:11" ht="58.5" customHeight="1">
      <c r="A271" s="76">
        <v>1216090</v>
      </c>
      <c r="B271" s="76">
        <v>6090</v>
      </c>
      <c r="C271" s="78" t="s">
        <v>121</v>
      </c>
      <c r="D271" s="82" t="s">
        <v>122</v>
      </c>
      <c r="E271" s="8" t="s">
        <v>192</v>
      </c>
      <c r="F271" s="32">
        <v>2022</v>
      </c>
      <c r="G271" s="83">
        <v>800000</v>
      </c>
      <c r="H271" s="135">
        <v>800000</v>
      </c>
      <c r="I271" s="83"/>
      <c r="J271" s="12"/>
      <c r="K271" s="12"/>
    </row>
    <row r="272" spans="1:11" ht="58.5" customHeight="1">
      <c r="A272" s="76">
        <v>1216090</v>
      </c>
      <c r="B272" s="76">
        <v>6090</v>
      </c>
      <c r="C272" s="78" t="s">
        <v>121</v>
      </c>
      <c r="D272" s="82" t="s">
        <v>122</v>
      </c>
      <c r="E272" s="8" t="s">
        <v>193</v>
      </c>
      <c r="F272" s="32">
        <v>2022</v>
      </c>
      <c r="G272" s="83">
        <v>3000000</v>
      </c>
      <c r="H272" s="135">
        <v>3000000</v>
      </c>
      <c r="I272" s="83"/>
      <c r="J272" s="12"/>
      <c r="K272" s="12"/>
    </row>
    <row r="273" spans="1:11" ht="66" customHeight="1">
      <c r="A273" s="76">
        <v>1216090</v>
      </c>
      <c r="B273" s="76">
        <v>6090</v>
      </c>
      <c r="C273" s="78" t="s">
        <v>121</v>
      </c>
      <c r="D273" s="82" t="s">
        <v>122</v>
      </c>
      <c r="E273" s="8" t="s">
        <v>194</v>
      </c>
      <c r="F273" s="32">
        <v>2022</v>
      </c>
      <c r="G273" s="83">
        <v>1000000</v>
      </c>
      <c r="H273" s="135">
        <v>1000000</v>
      </c>
      <c r="I273" s="83"/>
      <c r="J273" s="12"/>
      <c r="K273" s="12"/>
    </row>
    <row r="274" spans="1:11" ht="73.5" customHeight="1">
      <c r="A274" s="76">
        <v>1216090</v>
      </c>
      <c r="B274" s="76">
        <v>6090</v>
      </c>
      <c r="C274" s="78" t="s">
        <v>121</v>
      </c>
      <c r="D274" s="82" t="s">
        <v>122</v>
      </c>
      <c r="E274" s="45" t="s">
        <v>195</v>
      </c>
      <c r="F274" s="32">
        <v>2022</v>
      </c>
      <c r="G274" s="83">
        <v>500000</v>
      </c>
      <c r="H274" s="135">
        <v>500000</v>
      </c>
      <c r="I274" s="83"/>
      <c r="J274" s="12"/>
      <c r="K274" s="12"/>
    </row>
    <row r="275" spans="1:9" ht="45" customHeight="1">
      <c r="A275" s="27" t="s">
        <v>123</v>
      </c>
      <c r="B275" s="51" t="s">
        <v>124</v>
      </c>
      <c r="C275" s="51"/>
      <c r="D275" s="50" t="s">
        <v>125</v>
      </c>
      <c r="E275" s="8"/>
      <c r="F275" s="84"/>
      <c r="G275" s="136">
        <f>SUM(G276:G279)</f>
        <v>86324888</v>
      </c>
      <c r="H275" s="136">
        <f>SUM(H276:H279)</f>
        <v>38724088</v>
      </c>
      <c r="I275" s="84"/>
    </row>
    <row r="276" spans="1:9" ht="72.75" customHeight="1">
      <c r="A276" s="80">
        <v>1217310</v>
      </c>
      <c r="B276" s="80">
        <v>7310</v>
      </c>
      <c r="C276" s="85" t="s">
        <v>22</v>
      </c>
      <c r="D276" s="81" t="s">
        <v>126</v>
      </c>
      <c r="E276" s="56" t="s">
        <v>196</v>
      </c>
      <c r="F276" s="80">
        <v>2022</v>
      </c>
      <c r="G276" s="134">
        <v>1863588</v>
      </c>
      <c r="H276" s="134">
        <v>1863588</v>
      </c>
      <c r="I276" s="80"/>
    </row>
    <row r="277" spans="1:9" ht="45" customHeight="1">
      <c r="A277" s="80">
        <v>1217310</v>
      </c>
      <c r="B277" s="80">
        <v>7310</v>
      </c>
      <c r="C277" s="85" t="s">
        <v>22</v>
      </c>
      <c r="D277" s="81" t="s">
        <v>126</v>
      </c>
      <c r="E277" s="56" t="s">
        <v>197</v>
      </c>
      <c r="F277" s="80">
        <v>2022</v>
      </c>
      <c r="G277" s="134">
        <v>1500000</v>
      </c>
      <c r="H277" s="134">
        <v>1500000</v>
      </c>
      <c r="I277" s="80"/>
    </row>
    <row r="278" spans="1:9" ht="57" customHeight="1">
      <c r="A278" s="80">
        <v>1217310</v>
      </c>
      <c r="B278" s="80">
        <v>7310</v>
      </c>
      <c r="C278" s="85" t="s">
        <v>22</v>
      </c>
      <c r="D278" s="81" t="s">
        <v>126</v>
      </c>
      <c r="E278" s="56" t="s">
        <v>198</v>
      </c>
      <c r="F278" s="80" t="s">
        <v>129</v>
      </c>
      <c r="G278" s="134">
        <v>82461300</v>
      </c>
      <c r="H278" s="134">
        <v>34860500</v>
      </c>
      <c r="I278" s="80">
        <v>100</v>
      </c>
    </row>
    <row r="279" spans="1:9" ht="53.25" customHeight="1">
      <c r="A279" s="80">
        <v>1217310</v>
      </c>
      <c r="B279" s="80">
        <v>7310</v>
      </c>
      <c r="C279" s="78" t="s">
        <v>22</v>
      </c>
      <c r="D279" s="81" t="s">
        <v>126</v>
      </c>
      <c r="E279" s="56" t="s">
        <v>128</v>
      </c>
      <c r="F279" s="80">
        <v>2022</v>
      </c>
      <c r="G279" s="134">
        <v>500000</v>
      </c>
      <c r="H279" s="134">
        <v>500000</v>
      </c>
      <c r="I279" s="80"/>
    </row>
    <row r="280" spans="1:9" ht="62.25" customHeight="1">
      <c r="A280" s="76">
        <v>1217670</v>
      </c>
      <c r="B280" s="76">
        <v>7670</v>
      </c>
      <c r="C280" s="85" t="s">
        <v>31</v>
      </c>
      <c r="D280" s="82" t="s">
        <v>130</v>
      </c>
      <c r="E280" s="8" t="s">
        <v>199</v>
      </c>
      <c r="F280" s="76">
        <v>2022</v>
      </c>
      <c r="G280" s="83">
        <v>300000</v>
      </c>
      <c r="H280" s="83">
        <v>300000</v>
      </c>
      <c r="I280" s="80"/>
    </row>
    <row r="281" spans="1:9" ht="47.25" customHeight="1">
      <c r="A281" s="76">
        <v>1217670</v>
      </c>
      <c r="B281" s="76">
        <v>7670</v>
      </c>
      <c r="C281" s="85" t="s">
        <v>31</v>
      </c>
      <c r="D281" s="82" t="s">
        <v>130</v>
      </c>
      <c r="E281" s="8" t="s">
        <v>200</v>
      </c>
      <c r="F281" s="76">
        <v>2022</v>
      </c>
      <c r="G281" s="83">
        <v>2500000</v>
      </c>
      <c r="H281" s="83">
        <v>2500000</v>
      </c>
      <c r="I281" s="76"/>
    </row>
    <row r="282" spans="1:9" ht="59.25" customHeight="1">
      <c r="A282" s="76">
        <v>1217670</v>
      </c>
      <c r="B282" s="76">
        <v>7670</v>
      </c>
      <c r="C282" s="78" t="s">
        <v>31</v>
      </c>
      <c r="D282" s="82" t="s">
        <v>130</v>
      </c>
      <c r="E282" s="8" t="s">
        <v>427</v>
      </c>
      <c r="F282" s="76">
        <v>2022</v>
      </c>
      <c r="G282" s="83">
        <v>3000000</v>
      </c>
      <c r="H282" s="83">
        <v>3000000</v>
      </c>
      <c r="I282" s="76"/>
    </row>
    <row r="283" spans="1:9" ht="47.25" customHeight="1">
      <c r="A283" s="86">
        <v>1217640</v>
      </c>
      <c r="B283" s="86">
        <v>7640</v>
      </c>
      <c r="C283" s="87" t="s">
        <v>131</v>
      </c>
      <c r="D283" s="88" t="s">
        <v>132</v>
      </c>
      <c r="E283" s="89" t="s">
        <v>133</v>
      </c>
      <c r="F283" s="76">
        <v>2022</v>
      </c>
      <c r="G283" s="133">
        <v>262500000</v>
      </c>
      <c r="H283" s="133">
        <v>262500000</v>
      </c>
      <c r="I283" s="76"/>
    </row>
    <row r="284" spans="1:9" ht="48" customHeight="1" hidden="1">
      <c r="A284" s="86">
        <v>1217640</v>
      </c>
      <c r="B284" s="86">
        <v>7640</v>
      </c>
      <c r="C284" s="87" t="s">
        <v>131</v>
      </c>
      <c r="D284" s="88" t="s">
        <v>132</v>
      </c>
      <c r="E284" s="89" t="s">
        <v>134</v>
      </c>
      <c r="F284" s="76">
        <v>2022</v>
      </c>
      <c r="G284" s="136"/>
      <c r="H284" s="136"/>
      <c r="I284" s="86"/>
    </row>
    <row r="285" spans="1:9" ht="47.25" customHeight="1" hidden="1">
      <c r="A285" s="76">
        <v>1217640</v>
      </c>
      <c r="B285" s="76">
        <v>7640</v>
      </c>
      <c r="C285" s="78" t="s">
        <v>131</v>
      </c>
      <c r="D285" s="82" t="s">
        <v>135</v>
      </c>
      <c r="E285" s="8" t="s">
        <v>136</v>
      </c>
      <c r="F285" s="76">
        <v>2022</v>
      </c>
      <c r="G285" s="137"/>
      <c r="H285" s="137"/>
      <c r="I285" s="86"/>
    </row>
    <row r="286" spans="1:9" ht="53.25" customHeight="1">
      <c r="A286" s="76">
        <v>1217640</v>
      </c>
      <c r="B286" s="76">
        <v>7640</v>
      </c>
      <c r="C286" s="78" t="s">
        <v>131</v>
      </c>
      <c r="D286" s="82" t="s">
        <v>135</v>
      </c>
      <c r="E286" s="8" t="s">
        <v>137</v>
      </c>
      <c r="F286" s="76">
        <v>2022</v>
      </c>
      <c r="G286" s="137">
        <v>52500000</v>
      </c>
      <c r="H286" s="137">
        <v>52500000</v>
      </c>
      <c r="I286" s="76"/>
    </row>
    <row r="287" spans="1:9" ht="0.75" customHeight="1">
      <c r="A287" s="86"/>
      <c r="B287" s="86"/>
      <c r="C287" s="87"/>
      <c r="D287" s="88"/>
      <c r="E287" s="89"/>
      <c r="F287" s="86"/>
      <c r="G287" s="133"/>
      <c r="H287" s="133"/>
      <c r="I287" s="86"/>
    </row>
    <row r="288" spans="1:9" ht="69.75" customHeight="1" hidden="1">
      <c r="A288" s="91" t="s">
        <v>138</v>
      </c>
      <c r="B288" s="66" t="s">
        <v>139</v>
      </c>
      <c r="C288" s="66" t="s">
        <v>31</v>
      </c>
      <c r="D288" s="92" t="s">
        <v>140</v>
      </c>
      <c r="E288" s="48"/>
      <c r="F288" s="48"/>
      <c r="G288" s="124"/>
      <c r="H288" s="124"/>
      <c r="I288" s="32"/>
    </row>
    <row r="289" spans="1:9" ht="54.75" customHeight="1" hidden="1">
      <c r="A289" s="91" t="s">
        <v>138</v>
      </c>
      <c r="B289" s="66" t="s">
        <v>139</v>
      </c>
      <c r="C289" s="66" t="s">
        <v>31</v>
      </c>
      <c r="D289" s="92" t="s">
        <v>140</v>
      </c>
      <c r="E289" s="48"/>
      <c r="F289" s="48"/>
      <c r="G289" s="124"/>
      <c r="H289" s="124"/>
      <c r="I289" s="32"/>
    </row>
    <row r="290" spans="1:9" ht="49.5" customHeight="1" hidden="1">
      <c r="A290" s="93" t="s">
        <v>141</v>
      </c>
      <c r="B290" s="94"/>
      <c r="C290" s="94"/>
      <c r="D290" s="95" t="s">
        <v>142</v>
      </c>
      <c r="E290" s="70"/>
      <c r="F290" s="70"/>
      <c r="G290" s="125">
        <f>G291</f>
        <v>0</v>
      </c>
      <c r="H290" s="125">
        <f>H291</f>
        <v>0</v>
      </c>
      <c r="I290" s="24"/>
    </row>
    <row r="291" spans="1:9" ht="34.5" customHeight="1" hidden="1">
      <c r="A291" s="96" t="s">
        <v>143</v>
      </c>
      <c r="B291" s="97"/>
      <c r="C291" s="97"/>
      <c r="D291" s="98" t="s">
        <v>144</v>
      </c>
      <c r="E291" s="70"/>
      <c r="F291" s="70"/>
      <c r="G291" s="125">
        <f>G292</f>
        <v>0</v>
      </c>
      <c r="H291" s="125">
        <f>H292</f>
        <v>0</v>
      </c>
      <c r="I291" s="25"/>
    </row>
    <row r="292" spans="1:9" ht="48.75" customHeight="1" hidden="1">
      <c r="A292" s="91" t="s">
        <v>145</v>
      </c>
      <c r="B292" s="14" t="s">
        <v>65</v>
      </c>
      <c r="C292" s="14" t="s">
        <v>17</v>
      </c>
      <c r="D292" s="15" t="s">
        <v>146</v>
      </c>
      <c r="E292" s="8" t="s">
        <v>95</v>
      </c>
      <c r="F292" s="32"/>
      <c r="G292" s="30"/>
      <c r="H292" s="30"/>
      <c r="I292" s="32"/>
    </row>
    <row r="293" spans="1:9" ht="42.75" customHeight="1">
      <c r="A293" s="46">
        <v>1900000</v>
      </c>
      <c r="B293" s="21"/>
      <c r="C293" s="21"/>
      <c r="D293" s="99" t="s">
        <v>147</v>
      </c>
      <c r="E293" s="90"/>
      <c r="F293" s="24"/>
      <c r="G293" s="125">
        <f>G294</f>
        <v>32788800</v>
      </c>
      <c r="H293" s="125">
        <f>H294</f>
        <v>32788800</v>
      </c>
      <c r="I293" s="24"/>
    </row>
    <row r="294" spans="1:9" ht="32.25" customHeight="1">
      <c r="A294" s="49">
        <v>1910000</v>
      </c>
      <c r="B294" s="62"/>
      <c r="C294" s="62"/>
      <c r="D294" s="99" t="s">
        <v>148</v>
      </c>
      <c r="E294" s="8"/>
      <c r="F294" s="25"/>
      <c r="G294" s="30">
        <f>SUM(G295:G302)</f>
        <v>32788800</v>
      </c>
      <c r="H294" s="30">
        <f>SUM(H295:H302)</f>
        <v>32788800</v>
      </c>
      <c r="I294" s="25"/>
    </row>
    <row r="295" spans="1:9" ht="63" customHeight="1">
      <c r="A295" s="71">
        <v>1917670</v>
      </c>
      <c r="B295" s="66" t="s">
        <v>73</v>
      </c>
      <c r="C295" s="66" t="s">
        <v>31</v>
      </c>
      <c r="D295" s="61" t="s">
        <v>74</v>
      </c>
      <c r="E295" s="8" t="s">
        <v>167</v>
      </c>
      <c r="F295" s="32">
        <v>2022</v>
      </c>
      <c r="G295" s="45">
        <v>1500000</v>
      </c>
      <c r="H295" s="45">
        <v>1500000</v>
      </c>
      <c r="I295" s="32"/>
    </row>
    <row r="296" spans="1:9" ht="39.75" customHeight="1">
      <c r="A296" s="71">
        <v>1917670</v>
      </c>
      <c r="B296" s="66" t="s">
        <v>73</v>
      </c>
      <c r="C296" s="66" t="s">
        <v>31</v>
      </c>
      <c r="D296" s="61" t="s">
        <v>74</v>
      </c>
      <c r="E296" s="8" t="s">
        <v>149</v>
      </c>
      <c r="F296" s="32">
        <v>2022</v>
      </c>
      <c r="G296" s="45">
        <v>1200000</v>
      </c>
      <c r="H296" s="45">
        <v>1200000</v>
      </c>
      <c r="I296" s="32"/>
    </row>
    <row r="297" spans="1:9" ht="48.75" customHeight="1">
      <c r="A297" s="71">
        <v>1917670</v>
      </c>
      <c r="B297" s="66" t="s">
        <v>73</v>
      </c>
      <c r="C297" s="66" t="s">
        <v>31</v>
      </c>
      <c r="D297" s="61" t="s">
        <v>74</v>
      </c>
      <c r="E297" s="8" t="s">
        <v>150</v>
      </c>
      <c r="F297" s="32">
        <v>2022</v>
      </c>
      <c r="G297" s="45">
        <v>14115500</v>
      </c>
      <c r="H297" s="45">
        <v>14115500</v>
      </c>
      <c r="I297" s="32"/>
    </row>
    <row r="298" spans="1:9" ht="51.75" customHeight="1">
      <c r="A298" s="71">
        <v>1917670</v>
      </c>
      <c r="B298" s="66" t="s">
        <v>73</v>
      </c>
      <c r="C298" s="66" t="s">
        <v>31</v>
      </c>
      <c r="D298" s="61" t="s">
        <v>74</v>
      </c>
      <c r="E298" s="8" t="s">
        <v>168</v>
      </c>
      <c r="F298" s="32">
        <v>2022</v>
      </c>
      <c r="G298" s="45">
        <v>1338700</v>
      </c>
      <c r="H298" s="45">
        <v>1338700</v>
      </c>
      <c r="I298" s="32"/>
    </row>
    <row r="299" spans="1:9" ht="51.75" customHeight="1">
      <c r="A299" s="71">
        <v>1917670</v>
      </c>
      <c r="B299" s="66" t="s">
        <v>73</v>
      </c>
      <c r="C299" s="66" t="s">
        <v>31</v>
      </c>
      <c r="D299" s="61" t="s">
        <v>74</v>
      </c>
      <c r="E299" s="8" t="s">
        <v>244</v>
      </c>
      <c r="F299" s="32">
        <v>2022</v>
      </c>
      <c r="G299" s="45">
        <v>1003900</v>
      </c>
      <c r="H299" s="45">
        <v>1003900</v>
      </c>
      <c r="I299" s="8"/>
    </row>
    <row r="300" spans="1:9" ht="45" customHeight="1">
      <c r="A300" s="71">
        <v>1917670</v>
      </c>
      <c r="B300" s="66" t="s">
        <v>73</v>
      </c>
      <c r="C300" s="66" t="s">
        <v>31</v>
      </c>
      <c r="D300" s="61" t="s">
        <v>74</v>
      </c>
      <c r="E300" s="8" t="s">
        <v>151</v>
      </c>
      <c r="F300" s="32">
        <v>2022</v>
      </c>
      <c r="G300" s="45">
        <v>12920700</v>
      </c>
      <c r="H300" s="45">
        <v>12920700</v>
      </c>
      <c r="I300" s="32"/>
    </row>
    <row r="301" spans="1:9" ht="45" customHeight="1">
      <c r="A301" s="71">
        <v>1917670</v>
      </c>
      <c r="B301" s="66" t="s">
        <v>73</v>
      </c>
      <c r="C301" s="66" t="s">
        <v>31</v>
      </c>
      <c r="D301" s="61" t="s">
        <v>74</v>
      </c>
      <c r="E301" s="8" t="s">
        <v>169</v>
      </c>
      <c r="F301" s="32">
        <v>2022</v>
      </c>
      <c r="G301" s="45">
        <v>210000</v>
      </c>
      <c r="H301" s="45">
        <v>210000</v>
      </c>
      <c r="I301" s="32"/>
    </row>
    <row r="302" spans="1:9" ht="56.25" customHeight="1">
      <c r="A302" s="71">
        <v>1917670</v>
      </c>
      <c r="B302" s="66" t="s">
        <v>73</v>
      </c>
      <c r="C302" s="66" t="s">
        <v>31</v>
      </c>
      <c r="D302" s="61" t="s">
        <v>74</v>
      </c>
      <c r="E302" s="8" t="s">
        <v>170</v>
      </c>
      <c r="F302" s="32">
        <v>2022</v>
      </c>
      <c r="G302" s="45">
        <v>500000</v>
      </c>
      <c r="H302" s="45">
        <v>500000</v>
      </c>
      <c r="I302" s="32"/>
    </row>
    <row r="303" spans="1:9" ht="28.5" customHeight="1">
      <c r="A303" s="74" t="s">
        <v>152</v>
      </c>
      <c r="B303" s="74"/>
      <c r="C303" s="74"/>
      <c r="D303" s="22" t="s">
        <v>153</v>
      </c>
      <c r="E303" s="90"/>
      <c r="F303" s="24"/>
      <c r="G303" s="125">
        <f>G304</f>
        <v>69013324</v>
      </c>
      <c r="H303" s="125">
        <f>H304</f>
        <v>69013324</v>
      </c>
      <c r="I303" s="24"/>
    </row>
    <row r="304" spans="1:9" ht="23.25" customHeight="1">
      <c r="A304" s="62" t="s">
        <v>154</v>
      </c>
      <c r="B304" s="62"/>
      <c r="C304" s="62"/>
      <c r="D304" s="28" t="s">
        <v>155</v>
      </c>
      <c r="E304" s="8"/>
      <c r="F304" s="25"/>
      <c r="G304" s="30">
        <f>G305+G306+G308</f>
        <v>69013324</v>
      </c>
      <c r="H304" s="30">
        <f>H305+H306+H308</f>
        <v>69013324</v>
      </c>
      <c r="I304" s="25"/>
    </row>
    <row r="305" spans="1:9" ht="53.25" customHeight="1">
      <c r="A305" s="65" t="s">
        <v>156</v>
      </c>
      <c r="B305" s="14" t="s">
        <v>65</v>
      </c>
      <c r="C305" s="14" t="s">
        <v>17</v>
      </c>
      <c r="D305" s="15" t="s">
        <v>67</v>
      </c>
      <c r="E305" s="8" t="s">
        <v>95</v>
      </c>
      <c r="F305" s="32">
        <v>2022</v>
      </c>
      <c r="G305" s="45">
        <v>150000</v>
      </c>
      <c r="H305" s="45">
        <v>150000</v>
      </c>
      <c r="I305" s="32"/>
    </row>
    <row r="306" spans="1:9" ht="67.5" customHeight="1">
      <c r="A306" s="33" t="s">
        <v>157</v>
      </c>
      <c r="B306" s="33" t="s">
        <v>158</v>
      </c>
      <c r="C306" s="33"/>
      <c r="D306" s="58" t="s">
        <v>159</v>
      </c>
      <c r="E306" s="8"/>
      <c r="F306" s="32"/>
      <c r="G306" s="30">
        <f>G307</f>
        <v>68863324</v>
      </c>
      <c r="H306" s="30">
        <f>H307</f>
        <v>68863324</v>
      </c>
      <c r="I306" s="32"/>
    </row>
    <row r="307" spans="1:9" ht="48.75" customHeight="1">
      <c r="A307" s="100">
        <v>3718881</v>
      </c>
      <c r="B307" s="101" t="s">
        <v>160</v>
      </c>
      <c r="C307" s="101" t="s">
        <v>31</v>
      </c>
      <c r="D307" s="102" t="s">
        <v>161</v>
      </c>
      <c r="E307" s="56" t="s">
        <v>162</v>
      </c>
      <c r="F307" s="54">
        <v>2022</v>
      </c>
      <c r="G307" s="138">
        <v>68863324</v>
      </c>
      <c r="H307" s="138">
        <v>68863324</v>
      </c>
      <c r="I307" s="54"/>
    </row>
    <row r="308" spans="1:9" ht="0.75" customHeight="1" hidden="1">
      <c r="A308" s="103"/>
      <c r="B308" s="16"/>
      <c r="C308" s="16"/>
      <c r="D308" s="104"/>
      <c r="E308" s="8"/>
      <c r="F308" s="32"/>
      <c r="G308" s="45"/>
      <c r="H308" s="45"/>
      <c r="I308" s="32"/>
    </row>
    <row r="309" spans="1:9" ht="9" customHeight="1" hidden="1">
      <c r="A309" s="100"/>
      <c r="B309" s="101"/>
      <c r="C309" s="101"/>
      <c r="D309" s="102"/>
      <c r="E309" s="56"/>
      <c r="F309" s="54"/>
      <c r="G309" s="129"/>
      <c r="H309" s="129"/>
      <c r="I309" s="54"/>
    </row>
    <row r="310" spans="1:9" ht="24" customHeight="1">
      <c r="A310" s="105"/>
      <c r="B310" s="106"/>
      <c r="C310" s="106"/>
      <c r="D310" s="23" t="s">
        <v>163</v>
      </c>
      <c r="E310" s="23"/>
      <c r="F310" s="24"/>
      <c r="G310" s="139">
        <f>G14+G23+G195+G214+G233+G237+G252+G293+I301</f>
        <v>1306846419</v>
      </c>
      <c r="H310" s="139">
        <f>H14+H23+H195+H214+H233+H237+H252+H293+H303</f>
        <v>688473136</v>
      </c>
      <c r="I310" s="24"/>
    </row>
    <row r="311" spans="1:5" ht="10.5" customHeight="1">
      <c r="A311" s="152"/>
      <c r="B311" s="153"/>
      <c r="C311" s="153"/>
      <c r="D311" s="153"/>
      <c r="E311" s="153"/>
    </row>
    <row r="312" spans="1:5" ht="18" customHeight="1">
      <c r="A312" s="148"/>
      <c r="B312" s="149"/>
      <c r="C312" s="149"/>
      <c r="D312" s="149"/>
      <c r="E312" s="149"/>
    </row>
    <row r="313" spans="4:8" ht="27" customHeight="1">
      <c r="D313" s="107" t="s">
        <v>164</v>
      </c>
      <c r="G313" s="140" t="s">
        <v>165</v>
      </c>
      <c r="H313" s="141"/>
    </row>
  </sheetData>
  <sheetProtection/>
  <mergeCells count="6">
    <mergeCell ref="A312:E312"/>
    <mergeCell ref="G1:I3"/>
    <mergeCell ref="G4:I4"/>
    <mergeCell ref="G5:I5"/>
    <mergeCell ref="B8:H8"/>
    <mergeCell ref="A311:E311"/>
  </mergeCells>
  <printOptions/>
  <pageMargins left="0.7874015748031497" right="0" top="0.5905511811023623" bottom="1.5748031496062993" header="0" footer="0"/>
  <pageSetup horizontalDpi="600" verticalDpi="600" orientation="landscape" paperSize="9" scale="6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d03-Hariv</cp:lastModifiedBy>
  <cp:lastPrinted>2021-12-16T12:35:09Z</cp:lastPrinted>
  <dcterms:created xsi:type="dcterms:W3CDTF">2021-11-12T07:58:47Z</dcterms:created>
  <dcterms:modified xsi:type="dcterms:W3CDTF">2021-12-16T13:03:04Z</dcterms:modified>
  <cp:category/>
  <cp:version/>
  <cp:contentType/>
  <cp:contentStatus/>
</cp:coreProperties>
</file>