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640" windowHeight="11760"/>
  </bookViews>
  <sheets>
    <sheet name="дод-7" sheetId="1" r:id="rId1"/>
  </sheets>
  <definedNames>
    <definedName name="Z_04E53ECC_33CE_44F8_8FF0_EA42138A4257_.wvu.PrintArea" localSheetId="0" hidden="1">'дод-7'!$A$1:$J$122</definedName>
    <definedName name="Z_142BDADE_8EEE_4D55_A46E_A5D7BFF22624_.wvu.Rows" localSheetId="0" hidden="1">'дод-7'!#REF!</definedName>
    <definedName name="Z_19A6FC77_F3A5_4192_9C98_757A3D89AFDB_.wvu.Rows" localSheetId="0" hidden="1">'дод-7'!#REF!,'дод-7'!#REF!</definedName>
    <definedName name="Z_7C41E561_2F59_4729_AD5D_C05B4E2D2F21_.wvu.PrintArea" localSheetId="0" hidden="1">'дод-7'!$A$1:$J$122</definedName>
    <definedName name="Z_EE190F65_884D_4E70_A7C9_EAC06A70EE8E_.wvu.PrintArea" localSheetId="0" hidden="1">'дод-7'!$A$1:$J$122</definedName>
    <definedName name="_xlnm.Print_Area" localSheetId="0">'дод-7'!$A$1:$J$122</definedName>
  </definedNames>
  <calcPr calcId="144525"/>
</workbook>
</file>

<file path=xl/calcChain.xml><?xml version="1.0" encoding="utf-8"?>
<calcChain xmlns="http://schemas.openxmlformats.org/spreadsheetml/2006/main">
  <c r="G34" i="1"/>
  <c r="G116" l="1"/>
  <c r="H114" l="1"/>
  <c r="I114"/>
  <c r="J114"/>
  <c r="G115"/>
  <c r="G120" l="1"/>
  <c r="G119"/>
  <c r="G118"/>
  <c r="G117"/>
  <c r="J113"/>
  <c r="I113"/>
  <c r="H113"/>
  <c r="G112"/>
  <c r="G111"/>
  <c r="G110"/>
  <c r="G109"/>
  <c r="G108"/>
  <c r="G107"/>
  <c r="G106"/>
  <c r="G105"/>
  <c r="J104"/>
  <c r="J103" s="1"/>
  <c r="I104"/>
  <c r="I103" s="1"/>
  <c r="H104"/>
  <c r="H103" s="1"/>
  <c r="G102"/>
  <c r="G100" s="1"/>
  <c r="J101"/>
  <c r="J100" s="1"/>
  <c r="I101"/>
  <c r="G101" s="1"/>
  <c r="G98"/>
  <c r="G97"/>
  <c r="G96"/>
  <c r="G95"/>
  <c r="G94"/>
  <c r="G93"/>
  <c r="G92"/>
  <c r="G91"/>
  <c r="G90"/>
  <c r="G89"/>
  <c r="G88"/>
  <c r="G87"/>
  <c r="J86"/>
  <c r="J85" s="1"/>
  <c r="I86"/>
  <c r="I85" s="1"/>
  <c r="H86"/>
  <c r="H85" s="1"/>
  <c r="G84"/>
  <c r="G83"/>
  <c r="G82"/>
  <c r="G81"/>
  <c r="G80"/>
  <c r="J79"/>
  <c r="J78" s="1"/>
  <c r="I79"/>
  <c r="I78" s="1"/>
  <c r="H79"/>
  <c r="H78" s="1"/>
  <c r="G77"/>
  <c r="G76"/>
  <c r="G75"/>
  <c r="G74"/>
  <c r="H73"/>
  <c r="G73" s="1"/>
  <c r="G72"/>
  <c r="G71"/>
  <c r="G70"/>
  <c r="H69"/>
  <c r="G69" s="1"/>
  <c r="G68"/>
  <c r="G67"/>
  <c r="J66"/>
  <c r="J65" s="1"/>
  <c r="I66"/>
  <c r="I65" s="1"/>
  <c r="G64"/>
  <c r="G63"/>
  <c r="G62"/>
  <c r="G61"/>
  <c r="G60"/>
  <c r="G59"/>
  <c r="G58"/>
  <c r="J57"/>
  <c r="J56" s="1"/>
  <c r="I57"/>
  <c r="I56" s="1"/>
  <c r="H57"/>
  <c r="H56" s="1"/>
  <c r="G55"/>
  <c r="G54"/>
  <c r="G53"/>
  <c r="G52"/>
  <c r="G51"/>
  <c r="G50" s="1"/>
  <c r="J50"/>
  <c r="I50"/>
  <c r="H50"/>
  <c r="G49"/>
  <c r="G48" s="1"/>
  <c r="J48"/>
  <c r="I48"/>
  <c r="J44"/>
  <c r="I44"/>
  <c r="H44"/>
  <c r="G44"/>
  <c r="J40"/>
  <c r="I40"/>
  <c r="H40"/>
  <c r="G40"/>
  <c r="G39"/>
  <c r="G38"/>
  <c r="G37" s="1"/>
  <c r="J37"/>
  <c r="I37"/>
  <c r="H37"/>
  <c r="G36"/>
  <c r="G35"/>
  <c r="G33"/>
  <c r="G32"/>
  <c r="J31"/>
  <c r="I31"/>
  <c r="H31"/>
  <c r="G31"/>
  <c r="G28"/>
  <c r="G27"/>
  <c r="G26"/>
  <c r="G25"/>
  <c r="G24"/>
  <c r="G23"/>
  <c r="G22"/>
  <c r="G21"/>
  <c r="J20"/>
  <c r="J19" s="1"/>
  <c r="I20"/>
  <c r="I19" s="1"/>
  <c r="H20"/>
  <c r="H19" s="1"/>
  <c r="G18"/>
  <c r="G17"/>
  <c r="G16"/>
  <c r="G15"/>
  <c r="G14"/>
  <c r="G13"/>
  <c r="J12"/>
  <c r="J11" s="1"/>
  <c r="J10" s="1"/>
  <c r="I12"/>
  <c r="I11" s="1"/>
  <c r="I10" s="1"/>
  <c r="H12"/>
  <c r="I30" l="1"/>
  <c r="H30"/>
  <c r="J30"/>
  <c r="J29" s="1"/>
  <c r="G30"/>
  <c r="G29" s="1"/>
  <c r="G114"/>
  <c r="G113" s="1"/>
  <c r="H43"/>
  <c r="H42" s="1"/>
  <c r="I29"/>
  <c r="G43"/>
  <c r="G42" s="1"/>
  <c r="J43"/>
  <c r="J42" s="1"/>
  <c r="G12"/>
  <c r="G11" s="1"/>
  <c r="G10" s="1"/>
  <c r="H29"/>
  <c r="I100"/>
  <c r="G20"/>
  <c r="G19" s="1"/>
  <c r="H11"/>
  <c r="H10" s="1"/>
  <c r="I43"/>
  <c r="I42" s="1"/>
  <c r="G79"/>
  <c r="G78" s="1"/>
  <c r="G104"/>
  <c r="G103" s="1"/>
  <c r="G57"/>
  <c r="G56" s="1"/>
  <c r="G86"/>
  <c r="G85" s="1"/>
  <c r="H66"/>
  <c r="H65" s="1"/>
  <c r="G66"/>
  <c r="G65" s="1"/>
  <c r="J121" l="1"/>
  <c r="I121"/>
  <c r="H121"/>
  <c r="G121"/>
</calcChain>
</file>

<file path=xl/sharedStrings.xml><?xml version="1.0" encoding="utf-8"?>
<sst xmlns="http://schemas.openxmlformats.org/spreadsheetml/2006/main" count="510" uniqueCount="324">
  <si>
    <t xml:space="preserve">Розподіл витрат  місцевого бюджету на реалізацію  місцевих / регіональних  програм  у  2021 році Тернопільської
міської територіальної громади 
</t>
  </si>
  <si>
    <t>код бюджету -19549000000</t>
  </si>
  <si>
    <t>грн.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</si>
  <si>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</si>
  <si>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</si>
  <si>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</si>
  <si>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 xml:space="preserve">Найменування головного розпорядника  коштів місцевого бюджету /  відповідального винавця,найменування бюджетної програми згідно з Типовою програмною класифікацією видатків та кредитування місцевих бюджетів
</t>
  </si>
  <si>
    <t>Найменування місцевої / регіональної програми</t>
  </si>
  <si>
    <t>Дата та номер документа, яким вона затверджена</t>
  </si>
  <si>
    <t>Усього</t>
  </si>
  <si>
    <t>Загальний фонд</t>
  </si>
  <si>
    <t>Спеціальний фонд</t>
  </si>
  <si>
    <t>усього</t>
  </si>
  <si>
    <t>у тому чмслі бюджет розвитку</t>
  </si>
  <si>
    <t>0100000</t>
  </si>
  <si>
    <t>Міська рада - всього</t>
  </si>
  <si>
    <t>0110000</t>
  </si>
  <si>
    <t xml:space="preserve">Міська рада </t>
  </si>
  <si>
    <t>0118400</t>
  </si>
  <si>
    <t>8400</t>
  </si>
  <si>
    <t>Засоби  масової інформації</t>
  </si>
  <si>
    <t>0118410</t>
  </si>
  <si>
    <t>0830</t>
  </si>
  <si>
    <t>Фінансова підтримка засобів масової інформації</t>
  </si>
  <si>
    <t>Програма підтримки книговидання місцевих авторів та забезпечення святкових і  офіційних заходів  на 2019-2021роки</t>
  </si>
  <si>
    <t>рішення міської ради  № 7/30/17 від 18.11.2018 р.</t>
  </si>
  <si>
    <t>0117693</t>
  </si>
  <si>
    <t>7693</t>
  </si>
  <si>
    <t>0490</t>
  </si>
  <si>
    <t>Інші заходи, пов'язані з економічною діяльністю</t>
  </si>
  <si>
    <t>0117130</t>
  </si>
  <si>
    <t>7130</t>
  </si>
  <si>
    <t>0421</t>
  </si>
  <si>
    <t>Здійснення  заходів із землеустрою</t>
  </si>
  <si>
    <t>Програма  земельних відносин Тернопільської міської територіальної громади     на 2019-2022 роки</t>
  </si>
  <si>
    <t>рішення  міської ради  №7/31/18  від 19.12.18 р.</t>
  </si>
  <si>
    <t>0117350</t>
  </si>
  <si>
    <t>7350</t>
  </si>
  <si>
    <t>0443</t>
  </si>
  <si>
    <t>Розроблення схем планування та забудови територій (містобудівної документації)</t>
  </si>
  <si>
    <t>Програма оновлення актуалізації містобудівної,топографо-геодезичної документації та впровадження геоінформаційної системи ведення  містобудівного кадастру на 2019-2021роки</t>
  </si>
  <si>
    <t>рішення міської ради № 7/30/15 від 22.11.2018р.</t>
  </si>
  <si>
    <t>0117610</t>
  </si>
  <si>
    <t>7610</t>
  </si>
  <si>
    <t>0411</t>
  </si>
  <si>
    <t>Сприяння розвитку малого та середнього підприємництва</t>
  </si>
  <si>
    <t>Програма розвитку малого та  середнього підприємництва           на 2021-2022 роки</t>
  </si>
  <si>
    <t>рішення  міської ради  ві 18.12.2020року</t>
  </si>
  <si>
    <t>0118110</t>
  </si>
  <si>
    <t>8110</t>
  </si>
  <si>
    <t>0320</t>
  </si>
  <si>
    <t>Заходи запобігання та ліквідації надзвичайних ситуацій та наслідків стихійного лиха</t>
  </si>
  <si>
    <t>Програми  захисту населення і території Тернопільської міської територіальної громади від надзвичайних ситуацій техногенного та природного характеру на 2019-2022 роки</t>
  </si>
  <si>
    <t>рішення  міської ради  №7/30/20 від 18.11.18 р.</t>
  </si>
  <si>
    <t>0600000</t>
  </si>
  <si>
    <t>Управління освіти і науки -всього</t>
  </si>
  <si>
    <t>0610000</t>
  </si>
  <si>
    <t xml:space="preserve">Управління освіти і науки </t>
  </si>
  <si>
    <t>0611010</t>
  </si>
  <si>
    <t>1010</t>
  </si>
  <si>
    <t>0910</t>
  </si>
  <si>
    <t>Надання дошкільної  освіти</t>
  </si>
  <si>
    <t>Програма розвитку освіти                на 2020-2022 роки</t>
  </si>
  <si>
    <t xml:space="preserve">рішення міської ради     № 7/41/31   від 06.12.2019р.     </t>
  </si>
  <si>
    <t>0611021</t>
  </si>
  <si>
    <t>1021</t>
  </si>
  <si>
    <t>0921</t>
  </si>
  <si>
    <t xml:space="preserve">Надання загальної середньої освіти закладами  загальної середньої  освіти </t>
  </si>
  <si>
    <t>0611022</t>
  </si>
  <si>
    <t>1022</t>
  </si>
  <si>
    <t>0922</t>
  </si>
  <si>
    <t>Надання загальної середньої  освіти спеціальними закладами  загальної середньої освіти для дітей,  які потребують корекції  фізичного та/або розумового  розвитку</t>
  </si>
  <si>
    <t>0611070</t>
  </si>
  <si>
    <t>1070</t>
  </si>
  <si>
    <t>0960</t>
  </si>
  <si>
    <t>Надання позашкільної освіти  закладами  позашкільної  освіти, заходи із  позашкільної  роботи з  дітьми</t>
  </si>
  <si>
    <t>0611101</t>
  </si>
  <si>
    <t>1101</t>
  </si>
  <si>
    <t>0941</t>
  </si>
  <si>
    <t xml:space="preserve">Підготовка  кадрів закладами  фахової  передвищої  освіти за рахунок коштів місцевого бюджету </t>
  </si>
  <si>
    <t>0611091</t>
  </si>
  <si>
    <t>1091</t>
  </si>
  <si>
    <t>0930</t>
  </si>
  <si>
    <t>Підготовка     кадрів  закладами   професійної (професійно – технічної)  освіти  та  іншими  закладами  освіти за рахунок коштів місцевого бюджету</t>
  </si>
  <si>
    <t>0611130</t>
  </si>
  <si>
    <t>1130</t>
  </si>
  <si>
    <t>0990</t>
  </si>
  <si>
    <t>Методичне  забезпечення  діяльності  закладів  освіти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</si>
  <si>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</si>
  <si>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</si>
  <si>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</si>
  <si>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 )</t>
  </si>
  <si>
    <t>0900000</t>
  </si>
  <si>
    <t>Управління  сім"ї, молодіжної політики  та захисту дітей-всього</t>
  </si>
  <si>
    <t>0910000</t>
  </si>
  <si>
    <t xml:space="preserve">Управління  сім"ї, молодіжної політики  та захисту дітей </t>
  </si>
  <si>
    <t>0913120</t>
  </si>
  <si>
    <t>3120</t>
  </si>
  <si>
    <t>Здійснення соціальної роботи з вразливими категоріями населення</t>
  </si>
  <si>
    <t>0913121</t>
  </si>
  <si>
    <t>3121</t>
  </si>
  <si>
    <t xml:space="preserve">Утримання та забезпечення діяльності центрів соціальних служб  ( заходи) </t>
  </si>
  <si>
    <t>Програма  підтримки сім"ї  та розвитку молодіжної політики  Тернопільської міської територіальної громади на 2020-2022 роки</t>
  </si>
  <si>
    <t xml:space="preserve">рішення міської ради    № 7/41/29 від 06.12.2019р.      </t>
  </si>
  <si>
    <t>0913131</t>
  </si>
  <si>
    <t>3131</t>
  </si>
  <si>
    <t>Здійснення заходів та реалізація проектів на виконання Державної цільової соціальної програми «Молодь України»</t>
  </si>
  <si>
    <t>0913210</t>
  </si>
  <si>
    <t>3210</t>
  </si>
  <si>
    <t>1050</t>
  </si>
  <si>
    <t>Організація та проведення громадських робіт</t>
  </si>
  <si>
    <t xml:space="preserve">Програма економічного та соціального розвитку Тернопільської міської територіальної громади на 2021-2022 роки </t>
  </si>
  <si>
    <t>рішення міської ради  від  18.12.2020 року</t>
  </si>
  <si>
    <t>0913241</t>
  </si>
  <si>
    <t>3241</t>
  </si>
  <si>
    <t>1090</t>
  </si>
  <si>
    <t>Забезпечення діяльності інших закладів у сфері соціального захисту і соціального забезпечення</t>
  </si>
  <si>
    <t>Програма розвитку пластового руху  Тернопольської міської територіальної громади  на 2021-2023 роки</t>
  </si>
  <si>
    <t>0913110</t>
  </si>
  <si>
    <t>3110</t>
  </si>
  <si>
    <t>Заклади і заходи з питань дітей та їх соціального захисту</t>
  </si>
  <si>
    <t>0913112</t>
  </si>
  <si>
    <t>3112</t>
  </si>
  <si>
    <t xml:space="preserve">Заходи державної політики з питань дітей та їх соціального  захисту </t>
  </si>
  <si>
    <t>Програма запобігання  соціальному сирітству, подолання  дитячої безпритульності та бездоглядності на 2018-2021 роки</t>
  </si>
  <si>
    <t>рішення міської ради  № 7/19/8 від 24.10.2017 р.</t>
  </si>
  <si>
    <t>0913140</t>
  </si>
  <si>
    <t>0918820</t>
  </si>
  <si>
    <t>8820</t>
  </si>
  <si>
    <t>Пільгові довгострокові кредити молодим сім’ям та одиноким молодим громадян  на будівництво/придбання житла  та їх повернення</t>
  </si>
  <si>
    <t>0918821</t>
  </si>
  <si>
    <t>8821</t>
  </si>
  <si>
    <t>1060</t>
  </si>
  <si>
    <t>Надання кредиту</t>
  </si>
  <si>
    <t>Програма   " Доступне  житло"     на 2021-2024  роки</t>
  </si>
  <si>
    <t>рішення міської ради від 18.12.2020року</t>
  </si>
  <si>
    <t>Управління розвитку спорту та фізичної культури- всього</t>
  </si>
  <si>
    <t>Управління розвитку спорту та фізичної культури</t>
  </si>
  <si>
    <t>5010</t>
  </si>
  <si>
    <t>Проведення спортивної роботи в регіоні</t>
  </si>
  <si>
    <t>0810</t>
  </si>
  <si>
    <t>Проведення навчально-тренувальних зборів і змагань з олімпійських видів спорту</t>
  </si>
  <si>
    <t>Програма ровитку фізичної культури і спорту Тернопільської міської територіальної громади  на 2021-2024р.</t>
  </si>
  <si>
    <t>рішення міської ради від 18.12.2020 року</t>
  </si>
  <si>
    <t>Проведення навчально-тренувальних зборів і змагань з неолімпійських видів спорту</t>
  </si>
  <si>
    <t>Розвиток дитячо- юнацького та резервного спорту</t>
  </si>
  <si>
    <t>Утримання та навчально-тренувальна робота  комунальних дитячо-юнацьких спортивних шкіл</t>
  </si>
  <si>
    <t>Інші заходи з розвитку фізичної культури та спорту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</si>
  <si>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</si>
  <si>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Проектування, реставрація та охорона пам'яток архітектури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</si>
  <si>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</si>
  <si>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7670</t>
  </si>
  <si>
    <t>Внески до статутного капіталу суб"єктів господарювання</t>
  </si>
  <si>
    <t>7325</t>
  </si>
  <si>
    <t xml:space="preserve">Будівництво споруд, установ та закладів фізичної культури і спорту </t>
  </si>
  <si>
    <t>0700000</t>
  </si>
  <si>
    <t>Відділ   охорони здоров'я  та медичного забезпечення- всього</t>
  </si>
  <si>
    <t>0710000</t>
  </si>
  <si>
    <t>Відділ   охорони здоров'я  та медичного забезпечення</t>
  </si>
  <si>
    <t>0712010</t>
  </si>
  <si>
    <t>2010</t>
  </si>
  <si>
    <t>0731</t>
  </si>
  <si>
    <t>Багатопрофільна стаціонарна медична допомога  населенню</t>
  </si>
  <si>
    <t>Комплексна  програма "Здоров'я громади "  на 2019-2021 роки</t>
  </si>
  <si>
    <t>рішення  міської ради  №7/31/13 від 19.12.18 р.</t>
  </si>
  <si>
    <t>0712152</t>
  </si>
  <si>
    <t>2152</t>
  </si>
  <si>
    <t>0763</t>
  </si>
  <si>
    <t xml:space="preserve"> Інші  програми, заклади та заходи у сфері охорони здоров’я   </t>
  </si>
  <si>
    <t>Комплексна програма "Здоров'я громади"  на 2019-2021 роки</t>
  </si>
  <si>
    <t>0712144</t>
  </si>
  <si>
    <t>2144</t>
  </si>
  <si>
    <t>Централізовані заходи з лікування хворих на цукровий та нецукровий діабет</t>
  </si>
  <si>
    <t>0712100</t>
  </si>
  <si>
    <t>2100</t>
  </si>
  <si>
    <t>0722</t>
  </si>
  <si>
    <t>Стоматологічна допомога населенню</t>
  </si>
  <si>
    <t>0712080</t>
  </si>
  <si>
    <t>2080</t>
  </si>
  <si>
    <t>0721</t>
  </si>
  <si>
    <t>Амбулаторно - поліклінічна допомога населенню, крім первинної медичної допомоги</t>
  </si>
  <si>
    <t>0712111</t>
  </si>
  <si>
    <t>2111</t>
  </si>
  <si>
    <t>0725</t>
  </si>
  <si>
    <t>Первинна медична допомога населенню, що надається центрами первинної медичної (медико-санітарної) допомоги</t>
  </si>
  <si>
    <t>0717322</t>
  </si>
  <si>
    <t>7322</t>
  </si>
  <si>
    <t>Будівництво медичних установ та закладів</t>
  </si>
  <si>
    <t>0800000</t>
  </si>
  <si>
    <t>Управління соціальної політики -всього</t>
  </si>
  <si>
    <t>0810000</t>
  </si>
  <si>
    <t>Управління соціальної політики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</si>
  <si>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</si>
  <si>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</si>
  <si>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</si>
  <si>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</si>
  <si>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Програма "Турбота"                          на 2019-2021р.</t>
  </si>
  <si>
    <t xml:space="preserve">рішення міської ради № 7/30/29 від 22.11.2018 р.        </t>
  </si>
  <si>
    <t>0813032</t>
  </si>
  <si>
    <t>3032</t>
  </si>
  <si>
    <t xml:space="preserve">Надання  пільг окремим категоріям громадян з оплати послуг зв"язку  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</si>
  <si>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</si>
  <si>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</si>
  <si>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</si>
  <si>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</si>
  <si>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</si>
  <si>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</si>
  <si>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</si>
  <si>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</si>
  <si>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</si>
  <si>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</si>
  <si>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0813180</t>
  </si>
  <si>
    <t>3180</t>
  </si>
  <si>
    <t xml:space="preserve"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катастрофи), на оплату житлово-комунальних послуг </t>
  </si>
  <si>
    <t>0813190</t>
  </si>
  <si>
    <t>Соціальний захист ветеранів війни та праці</t>
  </si>
  <si>
    <t>0813191</t>
  </si>
  <si>
    <t>3191</t>
  </si>
  <si>
    <t>Інші видатки на соціальний захист ветеранів війни та праці</t>
  </si>
  <si>
    <t>0813242</t>
  </si>
  <si>
    <t>3242</t>
  </si>
  <si>
    <t>Інші заходи у сфері соціального захисту і соціального забезпечення ( Програма підтримка діяльності  Тернопільської міської організації ТОВ "Червоного Хреста")</t>
  </si>
  <si>
    <t>Програма підтримки та розвитку діяльності Тернопільської міської організації товариства Червоного Хреста на 2020-2022 роки</t>
  </si>
  <si>
    <t xml:space="preserve">рішення міської ради  № 7/41/27  від 06.12.2019р.      </t>
  </si>
  <si>
    <t>Інші заходи у сфері соціального захисту і соціального забезпеченняи  ( Програма " Турбота на 2019-2020 роки")</t>
  </si>
  <si>
    <t>Інші заходи у сфері соціального захисту і соціального забезпечення  ( електроний квиток     " Соціальна карта тернополян")</t>
  </si>
  <si>
    <t>Програма розвитку пасажирського транспорту  на 2021-2023 роки</t>
  </si>
  <si>
    <t>рішення міської ради      від 18.12.2020року</t>
  </si>
  <si>
    <t>Управління культури і мистецтв - всього</t>
  </si>
  <si>
    <t xml:space="preserve">Управління культури і мистецтв </t>
  </si>
  <si>
    <t>0829</t>
  </si>
  <si>
    <t>Інші заходи в галузі культури і мистецтва</t>
  </si>
  <si>
    <t xml:space="preserve">  Програма розвитку  культури і мистецтв Тернопільської міської територіальної громади на 2020-2022 роки</t>
  </si>
  <si>
    <t xml:space="preserve">рішення міської ради №7/41/21  від 06.12.2019р.  </t>
  </si>
  <si>
    <t>0824</t>
  </si>
  <si>
    <t>Забезпечення діяльності бібліотек</t>
  </si>
  <si>
    <t>Реалізація інших заходів щодо соціально-економічного розвитку територій</t>
  </si>
  <si>
    <t>Програма збереження культурної спадщини  Тернопільської міської територіальної громади на 2021-2024 роки</t>
  </si>
  <si>
    <t>рішення  міської ради від 18.12.2020 року</t>
  </si>
  <si>
    <t>Надання спеціальної освіти  мистецькими школами</t>
  </si>
  <si>
    <t>1200000</t>
  </si>
  <si>
    <t>Управління  житлово-комунального господарства, благоустрою  та  екології - всього</t>
  </si>
  <si>
    <t>1210000</t>
  </si>
  <si>
    <t>Управління  житлово-комунального господарства, благоустрою  та екології</t>
  </si>
  <si>
    <t>1216017</t>
  </si>
  <si>
    <t>6017</t>
  </si>
  <si>
    <t>0620</t>
  </si>
  <si>
    <t>Інша діяльність , пов"язана з експлуатацією об"єктів  житлово-комунального  господарства</t>
  </si>
  <si>
    <t xml:space="preserve">Програма  розвитку житлового-комунального господарства Тернопільської міської територіальної громади  на   2021-2024 роки </t>
  </si>
  <si>
    <t>1216020</t>
  </si>
  <si>
    <t>6020</t>
  </si>
  <si>
    <t>Забезпечення функціонування підприємств, установ та організацій, що виробляють, виконують та /або надають житлово-комунальні послуги</t>
  </si>
  <si>
    <t>рішення  міської ради №7/31/15       від 19.12.2018 р.</t>
  </si>
  <si>
    <t>1216030</t>
  </si>
  <si>
    <t>6030</t>
  </si>
  <si>
    <t>Організація благоустрою населених пунктів</t>
  </si>
  <si>
    <t>Програма  "Питна вода " на 2021-2024 роки</t>
  </si>
  <si>
    <t>1216011</t>
  </si>
  <si>
    <t>6011</t>
  </si>
  <si>
    <t>Експлуатація та технічне обслуговування житлового фонду</t>
  </si>
  <si>
    <t>1216090</t>
  </si>
  <si>
    <t>6090</t>
  </si>
  <si>
    <t>0640</t>
  </si>
  <si>
    <t>Інша діяльність у сфері житлово - комунального господарства</t>
  </si>
  <si>
    <t>Програма розвитку парків на  2019-2021 роки</t>
  </si>
  <si>
    <t>рішення  міської ради № 7/30/31 від 22.11.2018р.</t>
  </si>
  <si>
    <t>1217310</t>
  </si>
  <si>
    <t>7310</t>
  </si>
  <si>
    <t>Будівництво об"єктів житлово-комунального господарства</t>
  </si>
  <si>
    <t>Програма охорони навколишнього природного середовища Тернопільської міфської територіальної громади на 2019-2022 роки</t>
  </si>
  <si>
    <t xml:space="preserve">рішення міської ради № 7/41/33 від 06.12.2019р.        </t>
  </si>
  <si>
    <t>1217670</t>
  </si>
  <si>
    <t>1218311</t>
  </si>
  <si>
    <t>8311</t>
  </si>
  <si>
    <t>0511</t>
  </si>
  <si>
    <t>Охорона та раціональне використання природних ресурсів</t>
  </si>
  <si>
    <t xml:space="preserve">Програма  охорони навколишнього природнього середовища Тернопільської міської територіальної громади  на   2020-2023роки </t>
  </si>
  <si>
    <t>рішення  міської ради №7/41/33     від  06.12.2019 року</t>
  </si>
  <si>
    <t>Управління стратегічного розвитку міста -всього</t>
  </si>
  <si>
    <t>Управління стратегічного розвитку міста</t>
  </si>
  <si>
    <t xml:space="preserve"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 </t>
  </si>
  <si>
    <t>Програма розвитку міжнародного співробітництва і туризму Тернопільської міської територіальної громади                               на 2019-2021роки</t>
  </si>
  <si>
    <t>рішення  міської ради № 7/30/26       від 22.11.2018 р.</t>
  </si>
  <si>
    <t>Управління транспортних мереж та зв"язку- всього</t>
  </si>
  <si>
    <t xml:space="preserve">Управління транспортних мереж та зв"язку </t>
  </si>
  <si>
    <t>Програма «Безпечна громада»  2021-2022роки</t>
  </si>
  <si>
    <t xml:space="preserve">рішення міської ради від 18.12.2020 року </t>
  </si>
  <si>
    <t>3033</t>
  </si>
  <si>
    <t xml:space="preserve">1070 </t>
  </si>
  <si>
    <t>Компенсаційні виплати на пільговий проїзд автомобільним транспортом окремим категоріям громадян</t>
  </si>
  <si>
    <t>3035</t>
  </si>
  <si>
    <t>Компенсаційні виплати за пільговий проїзд окремих категорій громадян на залізничному транспорті</t>
  </si>
  <si>
    <t>3036</t>
  </si>
  <si>
    <t>Компенсаційні виплати на пільговий проїзд електротранспортом  окремим категоріям громадян</t>
  </si>
  <si>
    <t>0451</t>
  </si>
  <si>
    <t>Інші заходи у сфері автотранспорту</t>
  </si>
  <si>
    <t>0453</t>
  </si>
  <si>
    <t>Інші заходи у сфері електротранспорту</t>
  </si>
  <si>
    <t>0460</t>
  </si>
  <si>
    <t>Інші заходи у сфері зв'язку, телекомунікації та інформатики</t>
  </si>
  <si>
    <t>3700000</t>
  </si>
  <si>
    <t>Фінансове управління - всього</t>
  </si>
  <si>
    <t>3710000</t>
  </si>
  <si>
    <t xml:space="preserve">Фінансове управління </t>
  </si>
  <si>
    <t>3719800</t>
  </si>
  <si>
    <t>9800</t>
  </si>
  <si>
    <t>0180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</si>
  <si>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</si>
  <si>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Програма  підготовки спеціалістів для комунальних підприємств, установ, організацій та виконавчих органів міської ради з числа студентів закладів вищої освіти та їх подальше працевлаштування на 2019-2021 роки</t>
  </si>
  <si>
    <t>рішення міської  ради №7/35/146  від  06.06.2019р.</t>
  </si>
  <si>
    <t>Програма забезпечення обороноздатності військових формувань Тернопільського гарнізону та військового призову Тернопільської міської територіальної громади на 2021 рік</t>
  </si>
  <si>
    <t xml:space="preserve">Програма  «Безпечна громада» на 2021-2022 роки </t>
  </si>
  <si>
    <t xml:space="preserve">Програма мобілізації зусиль Тернопільської міської ради, Головного управління ДПС у Тернопільській області по забезпеченню надходжень до бюджету Тернопільської міської територіальної громади на 2020-2022 роки </t>
  </si>
  <si>
    <t>рішення міської ради від 06.12.2019 року №7/41/8</t>
  </si>
  <si>
    <t>Всього</t>
  </si>
  <si>
    <t xml:space="preserve">Міський голова </t>
  </si>
  <si>
    <t>Сергій НАДАЛ</t>
  </si>
  <si>
    <t>3719770</t>
  </si>
  <si>
    <t>9770</t>
  </si>
  <si>
    <t xml:space="preserve">Інші субвенції з місцевого бюджету  </t>
  </si>
  <si>
    <t>3123</t>
  </si>
  <si>
    <t>Заходи з державної політики з питань сім"Ї</t>
  </si>
  <si>
    <t>до рішення виконавчого комітету</t>
  </si>
  <si>
    <t>Додаток 3</t>
  </si>
</sst>
</file>

<file path=xl/styles.xml><?xml version="1.0" encoding="utf-8"?>
<styleSheet xmlns="http://schemas.openxmlformats.org/spreadsheetml/2006/main">
  <fonts count="32">
    <font>
      <sz val="10"/>
      <name val="Times New Roman"/>
      <charset val="204"/>
    </font>
    <font>
      <sz val="10"/>
      <name val="Courier New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family val="1"/>
      <charset val="204"/>
    </font>
    <font>
      <b/>
      <sz val="10"/>
      <name val="Times New Roman Cyr"/>
      <charset val="204"/>
    </font>
    <font>
      <b/>
      <sz val="10"/>
      <name val="Times New Roman Cyr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 Cyr"/>
      <charset val="204"/>
    </font>
    <font>
      <b/>
      <i/>
      <sz val="10"/>
      <name val="Times New Roman"/>
      <family val="1"/>
      <charset val="204"/>
    </font>
    <font>
      <sz val="10"/>
      <name val="Times New Roman Cyr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i/>
      <sz val="11"/>
      <name val="Times New Roman Cyr"/>
      <charset val="204"/>
    </font>
    <font>
      <b/>
      <sz val="10"/>
      <color rgb="FF000000"/>
      <name val="Times New Roman"/>
      <family val="1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</font>
    <font>
      <sz val="9"/>
      <name val="Times New Roman Cyr"/>
      <family val="1"/>
      <charset val="204"/>
    </font>
    <font>
      <i/>
      <sz val="10"/>
      <name val="Times New Roman Cyr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top"/>
    </xf>
    <xf numFmtId="0" fontId="24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31" fillId="0" borderId="0"/>
  </cellStyleXfs>
  <cellXfs count="114">
    <xf numFmtId="0" fontId="0" fillId="0" borderId="0" xfId="0"/>
    <xf numFmtId="0" fontId="1" fillId="0" borderId="0" xfId="1"/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5" fillId="0" borderId="0" xfId="1" applyFont="1"/>
    <xf numFmtId="0" fontId="1" fillId="0" borderId="0" xfId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wrapText="1" shrinkToFit="1"/>
    </xf>
    <xf numFmtId="0" fontId="11" fillId="0" borderId="1" xfId="1" applyFont="1" applyBorder="1" applyAlignment="1">
      <alignment horizontal="center" vertical="center" wrapText="1" shrinkToFit="1"/>
    </xf>
    <xf numFmtId="0" fontId="6" fillId="0" borderId="1" xfId="1" applyNumberFormat="1" applyFont="1" applyBorder="1" applyAlignment="1">
      <alignment horizontal="center" vertical="center" wrapText="1"/>
    </xf>
    <xf numFmtId="3" fontId="12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49" fontId="7" fillId="0" borderId="1" xfId="1" applyNumberFormat="1" applyFont="1" applyBorder="1" applyAlignment="1" applyProtection="1">
      <alignment horizontal="center" vertical="center"/>
      <protection locked="0"/>
    </xf>
    <xf numFmtId="0" fontId="10" fillId="0" borderId="1" xfId="1" applyFont="1" applyFill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>
      <alignment horizontal="center" vertical="center" wrapText="1" shrinkToFit="1"/>
    </xf>
    <xf numFmtId="0" fontId="13" fillId="0" borderId="1" xfId="1" applyFont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1" applyNumberFormat="1" applyFont="1" applyBorder="1" applyAlignment="1">
      <alignment horizontal="center" vertical="center" wrapText="1"/>
    </xf>
    <xf numFmtId="3" fontId="14" fillId="0" borderId="1" xfId="1" applyNumberFormat="1" applyFont="1" applyBorder="1" applyAlignment="1">
      <alignment horizontal="center" vertical="center" wrapText="1"/>
    </xf>
    <xf numFmtId="3" fontId="8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 shrinkToFi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49" fontId="15" fillId="0" borderId="1" xfId="1" applyNumberFormat="1" applyFont="1" applyBorder="1" applyAlignment="1">
      <alignment horizontal="center" vertical="center" wrapText="1" shrinkToFit="1"/>
    </xf>
    <xf numFmtId="0" fontId="15" fillId="0" borderId="1" xfId="1" applyFont="1" applyBorder="1" applyAlignment="1">
      <alignment horizontal="center" vertical="center" wrapText="1" shrinkToFit="1"/>
    </xf>
    <xf numFmtId="0" fontId="7" fillId="0" borderId="1" xfId="1" applyFont="1" applyFill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 shrinkToFit="1"/>
    </xf>
    <xf numFmtId="3" fontId="15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 applyProtection="1">
      <alignment horizontal="center" vertical="center" wrapText="1" shrinkToFit="1"/>
      <protection locked="0"/>
    </xf>
    <xf numFmtId="0" fontId="10" fillId="0" borderId="1" xfId="1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3" fontId="7" fillId="0" borderId="1" xfId="1" applyNumberFormat="1" applyFont="1" applyBorder="1" applyAlignment="1">
      <alignment horizontal="center" vertical="center" wrapText="1" shrinkToFit="1"/>
    </xf>
    <xf numFmtId="49" fontId="16" fillId="0" borderId="1" xfId="1" applyNumberFormat="1" applyFont="1" applyBorder="1" applyAlignment="1">
      <alignment horizontal="center" vertical="center" wrapText="1"/>
    </xf>
    <xf numFmtId="49" fontId="16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6" fillId="0" borderId="1" xfId="0" applyFont="1" applyBorder="1" applyAlignment="1" applyProtection="1">
      <alignment horizontal="center" vertical="center" wrapText="1" shrinkToFit="1"/>
      <protection locked="0"/>
    </xf>
    <xf numFmtId="49" fontId="17" fillId="0" borderId="1" xfId="1" applyNumberFormat="1" applyFont="1" applyBorder="1" applyAlignment="1">
      <alignment horizontal="center" vertical="center" wrapText="1"/>
    </xf>
    <xf numFmtId="49" fontId="1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7" fillId="0" borderId="1" xfId="0" applyFont="1" applyBorder="1" applyAlignment="1" applyProtection="1">
      <alignment horizontal="center" vertical="center" wrapText="1" shrinkToFit="1"/>
      <protection locked="0"/>
    </xf>
    <xf numFmtId="49" fontId="18" fillId="0" borderId="1" xfId="1" applyNumberFormat="1" applyFont="1" applyBorder="1" applyAlignment="1">
      <alignment horizontal="center" vertical="center" wrapText="1"/>
    </xf>
    <xf numFmtId="49" fontId="18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12" fillId="0" borderId="0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49" fontId="13" fillId="0" borderId="1" xfId="1" applyNumberFormat="1" applyFont="1" applyBorder="1" applyAlignment="1">
      <alignment horizontal="center" vertical="center"/>
    </xf>
    <xf numFmtId="49" fontId="13" fillId="0" borderId="1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3" fontId="15" fillId="0" borderId="1" xfId="1" applyNumberFormat="1" applyFont="1" applyBorder="1" applyAlignment="1">
      <alignment horizontal="center" vertical="center" wrapText="1" shrinkToFit="1"/>
    </xf>
    <xf numFmtId="49" fontId="11" fillId="0" borderId="1" xfId="1" applyNumberFormat="1" applyFont="1" applyBorder="1" applyAlignment="1">
      <alignment horizontal="center" vertical="center" wrapText="1" shrinkToFit="1"/>
    </xf>
    <xf numFmtId="0" fontId="14" fillId="0" borderId="1" xfId="1" applyNumberFormat="1" applyFont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>
      <alignment horizontal="center" vertical="center"/>
    </xf>
    <xf numFmtId="3" fontId="1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7" fillId="0" borderId="1" xfId="1" applyFont="1" applyBorder="1" applyAlignment="1" applyProtection="1">
      <alignment horizontal="center" vertical="center" wrapText="1" shrinkToFi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2" fillId="0" borderId="1" xfId="1" applyNumberFormat="1" applyFont="1" applyBorder="1" applyAlignment="1">
      <alignment horizontal="center" vertical="center" wrapText="1"/>
    </xf>
    <xf numFmtId="3" fontId="7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1" fillId="0" borderId="1" xfId="0" applyFont="1" applyBorder="1" applyAlignment="1" applyProtection="1">
      <alignment horizontal="center" vertical="center" wrapText="1" shrinkToFit="1"/>
      <protection locked="0"/>
    </xf>
    <xf numFmtId="3" fontId="6" fillId="0" borderId="1" xfId="1" applyNumberFormat="1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1" xfId="1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9" fontId="15" fillId="0" borderId="1" xfId="1" applyNumberFormat="1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 wrapText="1" shrinkToFit="1"/>
      <protection locked="0"/>
    </xf>
    <xf numFmtId="3" fontId="15" fillId="0" borderId="1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 applyProtection="1">
      <alignment horizontal="center" vertical="center" wrapText="1" shrinkToFit="1"/>
      <protection locked="0"/>
    </xf>
    <xf numFmtId="49" fontId="23" fillId="0" borderId="1" xfId="1" applyNumberFormat="1" applyFont="1" applyBorder="1" applyAlignment="1">
      <alignment horizontal="center" vertical="center" wrapText="1"/>
    </xf>
    <xf numFmtId="49" fontId="23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23" fillId="0" borderId="1" xfId="1" applyFont="1" applyBorder="1" applyAlignment="1" applyProtection="1">
      <alignment horizontal="center" vertical="center" wrapText="1" shrinkToFit="1"/>
      <protection locked="0"/>
    </xf>
    <xf numFmtId="3" fontId="23" fillId="0" borderId="1" xfId="1" applyNumberFormat="1" applyFont="1" applyBorder="1" applyAlignment="1">
      <alignment horizontal="center" vertical="center" wrapText="1" shrinkToFit="1"/>
    </xf>
    <xf numFmtId="3" fontId="13" fillId="0" borderId="1" xfId="1" applyNumberFormat="1" applyFont="1" applyBorder="1" applyAlignment="1">
      <alignment horizontal="center" vertical="center" wrapText="1" shrinkToFit="1"/>
    </xf>
    <xf numFmtId="3" fontId="10" fillId="0" borderId="1" xfId="1" applyNumberFormat="1" applyFont="1" applyBorder="1" applyAlignment="1">
      <alignment horizontal="center" vertical="center" wrapText="1" shrinkToFit="1"/>
    </xf>
    <xf numFmtId="0" fontId="13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" xfId="3" applyFont="1" applyBorder="1" applyAlignment="1">
      <alignment horizontal="center" vertical="center" wrapText="1"/>
    </xf>
    <xf numFmtId="3" fontId="11" fillId="0" borderId="1" xfId="1" applyNumberFormat="1" applyFont="1" applyBorder="1" applyAlignment="1" applyProtection="1">
      <alignment horizontal="center" vertical="center" wrapText="1" shrinkToFit="1"/>
      <protection locked="0"/>
    </xf>
    <xf numFmtId="3" fontId="12" fillId="0" borderId="1" xfId="1" applyNumberFormat="1" applyFont="1" applyBorder="1" applyAlignment="1" applyProtection="1">
      <alignment horizontal="center" vertical="center" wrapText="1"/>
    </xf>
    <xf numFmtId="0" fontId="25" fillId="0" borderId="1" xfId="1" applyFont="1" applyBorder="1" applyAlignment="1" applyProtection="1">
      <alignment horizontal="center" vertical="center" wrapText="1" shrinkToFit="1"/>
      <protection locked="0"/>
    </xf>
    <xf numFmtId="0" fontId="15" fillId="0" borderId="1" xfId="1" applyFont="1" applyBorder="1" applyAlignment="1">
      <alignment horizontal="center" vertical="center" wrapText="1"/>
    </xf>
    <xf numFmtId="0" fontId="1" fillId="0" borderId="1" xfId="1" applyFont="1" applyBorder="1"/>
    <xf numFmtId="0" fontId="6" fillId="0" borderId="0" xfId="1" applyFont="1"/>
    <xf numFmtId="0" fontId="26" fillId="0" borderId="0" xfId="1" applyFont="1"/>
    <xf numFmtId="0" fontId="6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2" applyNumberFormat="1" applyFont="1" applyBorder="1" applyAlignment="1">
      <alignment horizontal="center" vertical="center" wrapText="1" shrinkToFit="1"/>
    </xf>
    <xf numFmtId="3" fontId="12" fillId="0" borderId="1" xfId="2" applyNumberFormat="1" applyFont="1" applyBorder="1" applyAlignment="1">
      <alignment horizontal="center" vertical="center" wrapText="1" shrinkToFit="1"/>
    </xf>
    <xf numFmtId="0" fontId="4" fillId="0" borderId="0" xfId="1" applyFont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34">
    <cellStyle name="Normal_meresha_07" xfId="4"/>
    <cellStyle name="Гиперссылка 2" xfId="5"/>
    <cellStyle name="Звичайний 10" xfId="6"/>
    <cellStyle name="Звичайний 11" xfId="7"/>
    <cellStyle name="Звичайний 12" xfId="8"/>
    <cellStyle name="Звичайний 13" xfId="9"/>
    <cellStyle name="Звичайний 14" xfId="10"/>
    <cellStyle name="Звичайний 15" xfId="11"/>
    <cellStyle name="Звичайний 16" xfId="12"/>
    <cellStyle name="Звичайний 17" xfId="13"/>
    <cellStyle name="Звичайний 18" xfId="14"/>
    <cellStyle name="Звичайний 19" xfId="15"/>
    <cellStyle name="Звичайний 2" xfId="16"/>
    <cellStyle name="Звичайний 20" xfId="17"/>
    <cellStyle name="Звичайний 3" xfId="18"/>
    <cellStyle name="Звичайний 4" xfId="19"/>
    <cellStyle name="Звичайний 5" xfId="20"/>
    <cellStyle name="Звичайний 6" xfId="21"/>
    <cellStyle name="Звичайний 7" xfId="22"/>
    <cellStyle name="Звичайний 8" xfId="23"/>
    <cellStyle name="Звичайний 9" xfId="24"/>
    <cellStyle name="Звичайний_Додаток _ 3 зм_ни 4575" xfId="25"/>
    <cellStyle name="Обычный" xfId="0" builtinId="0"/>
    <cellStyle name="Обычный 2" xfId="26"/>
    <cellStyle name="Обычный 2 2" xfId="27"/>
    <cellStyle name="Обычный 25" xfId="28"/>
    <cellStyle name="Обычный 3" xfId="1"/>
    <cellStyle name="Обычный 4" xfId="29"/>
    <cellStyle name="Обычный 4 2" xfId="30"/>
    <cellStyle name="Обычный 4 3" xfId="31"/>
    <cellStyle name="Обычный 5" xfId="32"/>
    <cellStyle name="Обычный_Додаток" xfId="2"/>
    <cellStyle name="Обычный_Додаток №5 2007рік" xfId="3"/>
    <cellStyle name="Стиль 1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2"/>
  <sheetViews>
    <sheetView tabSelected="1" view="pageBreakPreview" topLeftCell="A6" zoomScale="87" zoomScaleNormal="87" zoomScaleSheetLayoutView="87" workbookViewId="0">
      <selection activeCell="D53" sqref="D53"/>
    </sheetView>
  </sheetViews>
  <sheetFormatPr defaultRowHeight="13.5"/>
  <cols>
    <col min="1" max="1" width="13.6640625" style="1" customWidth="1"/>
    <col min="2" max="2" width="11.83203125" style="1" customWidth="1"/>
    <col min="3" max="3" width="10.33203125" style="1" customWidth="1"/>
    <col min="4" max="4" width="40.83203125" style="1" customWidth="1"/>
    <col min="5" max="5" width="27.6640625" style="1" customWidth="1"/>
    <col min="6" max="6" width="21.6640625" style="1" customWidth="1"/>
    <col min="7" max="7" width="17.6640625" style="1" customWidth="1"/>
    <col min="8" max="8" width="18.1640625" style="1" customWidth="1"/>
    <col min="9" max="9" width="15.1640625" style="1" customWidth="1"/>
    <col min="10" max="10" width="15.83203125" style="1" customWidth="1"/>
    <col min="11" max="16384" width="9.33203125" style="1"/>
  </cols>
  <sheetData>
    <row r="1" spans="1:10" ht="15.75">
      <c r="J1" s="2" t="s">
        <v>323</v>
      </c>
    </row>
    <row r="2" spans="1:10" ht="15.75">
      <c r="J2" s="2" t="s">
        <v>322</v>
      </c>
    </row>
    <row r="3" spans="1:10" ht="15.75">
      <c r="J3" s="2"/>
    </row>
    <row r="4" spans="1:10" ht="15.75">
      <c r="J4" s="3"/>
    </row>
    <row r="5" spans="1:10" ht="62.25" customHeight="1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</row>
    <row r="6" spans="1:10" ht="18.75">
      <c r="B6" s="4" t="s">
        <v>1</v>
      </c>
      <c r="C6" s="4"/>
      <c r="J6" s="5" t="s">
        <v>2</v>
      </c>
    </row>
    <row r="7" spans="1:10" ht="51" customHeight="1">
      <c r="A7" s="110" t="s">
        <v>3</v>
      </c>
      <c r="B7" s="110" t="s">
        <v>4</v>
      </c>
      <c r="C7" s="110" t="s">
        <v>5</v>
      </c>
      <c r="D7" s="111" t="s">
        <v>6</v>
      </c>
      <c r="E7" s="112" t="s">
        <v>7</v>
      </c>
      <c r="F7" s="112" t="s">
        <v>8</v>
      </c>
      <c r="G7" s="112" t="s">
        <v>9</v>
      </c>
      <c r="H7" s="113" t="s">
        <v>10</v>
      </c>
      <c r="I7" s="113" t="s">
        <v>11</v>
      </c>
      <c r="J7" s="113"/>
    </row>
    <row r="8" spans="1:10" ht="95.25" customHeight="1">
      <c r="A8" s="110"/>
      <c r="B8" s="110"/>
      <c r="C8" s="110"/>
      <c r="D8" s="111"/>
      <c r="E8" s="112"/>
      <c r="F8" s="112"/>
      <c r="G8" s="112"/>
      <c r="H8" s="113"/>
      <c r="I8" s="6" t="s">
        <v>12</v>
      </c>
      <c r="J8" s="7" t="s">
        <v>13</v>
      </c>
    </row>
    <row r="9" spans="1:10">
      <c r="A9" s="103">
        <v>1</v>
      </c>
      <c r="B9" s="103">
        <v>2</v>
      </c>
      <c r="C9" s="103">
        <v>3</v>
      </c>
      <c r="D9" s="104">
        <v>4</v>
      </c>
      <c r="E9" s="8">
        <v>5</v>
      </c>
      <c r="F9" s="8">
        <v>6</v>
      </c>
      <c r="G9" s="8">
        <v>7</v>
      </c>
      <c r="H9" s="7">
        <v>8</v>
      </c>
      <c r="I9" s="7">
        <v>9</v>
      </c>
      <c r="J9" s="7">
        <v>10</v>
      </c>
    </row>
    <row r="10" spans="1:10" hidden="1">
      <c r="A10" s="9" t="s">
        <v>14</v>
      </c>
      <c r="B10" s="10"/>
      <c r="C10" s="10"/>
      <c r="D10" s="11" t="s">
        <v>15</v>
      </c>
      <c r="E10" s="12"/>
      <c r="F10" s="12"/>
      <c r="G10" s="13">
        <f>G11</f>
        <v>0</v>
      </c>
      <c r="H10" s="13">
        <f>H11</f>
        <v>0</v>
      </c>
      <c r="I10" s="13">
        <f>I11</f>
        <v>0</v>
      </c>
      <c r="J10" s="13">
        <f>J11</f>
        <v>0</v>
      </c>
    </row>
    <row r="11" spans="1:10" hidden="1">
      <c r="A11" s="9" t="s">
        <v>16</v>
      </c>
      <c r="B11" s="10"/>
      <c r="C11" s="10"/>
      <c r="D11" s="14" t="s">
        <v>17</v>
      </c>
      <c r="E11" s="15"/>
      <c r="F11" s="15"/>
      <c r="G11" s="16">
        <f>G12+G14+G15+G16+G17+G18</f>
        <v>0</v>
      </c>
      <c r="H11" s="16">
        <f>H12+H14+H15+H16+H17+H18</f>
        <v>0</v>
      </c>
      <c r="I11" s="16">
        <f>I12+I14+I15+I16+I17+I18</f>
        <v>0</v>
      </c>
      <c r="J11" s="16">
        <f>J12+J14+J15+J16+J17+J18</f>
        <v>0</v>
      </c>
    </row>
    <row r="12" spans="1:10" hidden="1">
      <c r="A12" s="9" t="s">
        <v>18</v>
      </c>
      <c r="B12" s="17" t="s">
        <v>19</v>
      </c>
      <c r="C12" s="18"/>
      <c r="D12" s="19" t="s">
        <v>20</v>
      </c>
      <c r="E12" s="12"/>
      <c r="F12" s="12"/>
      <c r="G12" s="13">
        <f t="shared" ref="G12:G18" si="0">H12+I12</f>
        <v>0</v>
      </c>
      <c r="H12" s="13">
        <f>H13</f>
        <v>0</v>
      </c>
      <c r="I12" s="13">
        <f>I13</f>
        <v>0</v>
      </c>
      <c r="J12" s="13">
        <f>J13</f>
        <v>0</v>
      </c>
    </row>
    <row r="13" spans="1:10" ht="63.75" hidden="1">
      <c r="A13" s="20" t="s">
        <v>21</v>
      </c>
      <c r="B13" s="21">
        <v>8410</v>
      </c>
      <c r="C13" s="22" t="s">
        <v>22</v>
      </c>
      <c r="D13" s="21" t="s">
        <v>23</v>
      </c>
      <c r="E13" s="23" t="s">
        <v>24</v>
      </c>
      <c r="F13" s="23" t="s">
        <v>25</v>
      </c>
      <c r="G13" s="24">
        <f t="shared" si="0"/>
        <v>0</v>
      </c>
      <c r="H13" s="25"/>
      <c r="I13" s="26"/>
      <c r="J13" s="13"/>
    </row>
    <row r="14" spans="1:10" ht="63.75" hidden="1">
      <c r="A14" s="27" t="s">
        <v>26</v>
      </c>
      <c r="B14" s="18" t="s">
        <v>27</v>
      </c>
      <c r="C14" s="18" t="s">
        <v>28</v>
      </c>
      <c r="D14" s="28" t="s">
        <v>29</v>
      </c>
      <c r="E14" s="12" t="s">
        <v>24</v>
      </c>
      <c r="F14" s="12" t="s">
        <v>25</v>
      </c>
      <c r="G14" s="13">
        <f t="shared" si="0"/>
        <v>0</v>
      </c>
      <c r="H14" s="26"/>
      <c r="I14" s="26"/>
      <c r="J14" s="13"/>
    </row>
    <row r="15" spans="1:10" ht="63.75" hidden="1">
      <c r="A15" s="27" t="s">
        <v>30</v>
      </c>
      <c r="B15" s="29" t="s">
        <v>31</v>
      </c>
      <c r="C15" s="29" t="s">
        <v>32</v>
      </c>
      <c r="D15" s="30" t="s">
        <v>33</v>
      </c>
      <c r="E15" s="12" t="s">
        <v>34</v>
      </c>
      <c r="F15" s="12" t="s">
        <v>35</v>
      </c>
      <c r="G15" s="13">
        <f t="shared" si="0"/>
        <v>0</v>
      </c>
      <c r="H15" s="26"/>
      <c r="I15" s="26"/>
      <c r="J15" s="26"/>
    </row>
    <row r="16" spans="1:10" ht="102" hidden="1">
      <c r="A16" s="27" t="s">
        <v>36</v>
      </c>
      <c r="B16" s="18" t="s">
        <v>37</v>
      </c>
      <c r="C16" s="18" t="s">
        <v>38</v>
      </c>
      <c r="D16" s="31" t="s">
        <v>39</v>
      </c>
      <c r="E16" s="12" t="s">
        <v>40</v>
      </c>
      <c r="F16" s="12" t="s">
        <v>41</v>
      </c>
      <c r="G16" s="13">
        <f t="shared" si="0"/>
        <v>0</v>
      </c>
      <c r="H16" s="26"/>
      <c r="I16" s="32"/>
      <c r="J16" s="32"/>
    </row>
    <row r="17" spans="1:11" ht="51" hidden="1">
      <c r="A17" s="27" t="s">
        <v>42</v>
      </c>
      <c r="B17" s="27" t="s">
        <v>43</v>
      </c>
      <c r="C17" s="27" t="s">
        <v>44</v>
      </c>
      <c r="D17" s="33" t="s">
        <v>45</v>
      </c>
      <c r="E17" s="12" t="s">
        <v>46</v>
      </c>
      <c r="F17" s="12" t="s">
        <v>47</v>
      </c>
      <c r="G17" s="13">
        <f t="shared" si="0"/>
        <v>0</v>
      </c>
      <c r="H17" s="34"/>
      <c r="I17" s="34"/>
      <c r="J17" s="13"/>
    </row>
    <row r="18" spans="1:11" ht="102" hidden="1">
      <c r="A18" s="27" t="s">
        <v>48</v>
      </c>
      <c r="B18" s="18" t="s">
        <v>49</v>
      </c>
      <c r="C18" s="18" t="s">
        <v>50</v>
      </c>
      <c r="D18" s="35" t="s">
        <v>51</v>
      </c>
      <c r="E18" s="12" t="s">
        <v>52</v>
      </c>
      <c r="F18" s="12" t="s">
        <v>53</v>
      </c>
      <c r="G18" s="13">
        <f t="shared" si="0"/>
        <v>0</v>
      </c>
      <c r="H18" s="26"/>
      <c r="I18" s="26"/>
      <c r="J18" s="26"/>
    </row>
    <row r="19" spans="1:11" hidden="1">
      <c r="A19" s="36" t="s">
        <v>54</v>
      </c>
      <c r="B19" s="36"/>
      <c r="C19" s="36"/>
      <c r="D19" s="37" t="s">
        <v>55</v>
      </c>
      <c r="E19" s="12"/>
      <c r="F19" s="12"/>
      <c r="G19" s="13">
        <f>G20</f>
        <v>0</v>
      </c>
      <c r="H19" s="13">
        <f>H20</f>
        <v>0</v>
      </c>
      <c r="I19" s="13">
        <f>I20</f>
        <v>0</v>
      </c>
      <c r="J19" s="13">
        <f>J20</f>
        <v>0</v>
      </c>
    </row>
    <row r="20" spans="1:11" hidden="1">
      <c r="A20" s="36" t="s">
        <v>56</v>
      </c>
      <c r="B20" s="36"/>
      <c r="C20" s="36"/>
      <c r="D20" s="38" t="s">
        <v>57</v>
      </c>
      <c r="E20" s="12"/>
      <c r="F20" s="12"/>
      <c r="G20" s="13">
        <f>SUM(G21:G28)</f>
        <v>0</v>
      </c>
      <c r="H20" s="13">
        <f>SUM(H21:H28)</f>
        <v>0</v>
      </c>
      <c r="I20" s="13">
        <f>SUM(I21:I28)</f>
        <v>0</v>
      </c>
      <c r="J20" s="13">
        <f>SUM(J21:J28)</f>
        <v>0</v>
      </c>
    </row>
    <row r="21" spans="1:11" ht="38.25" hidden="1">
      <c r="A21" s="39" t="s">
        <v>58</v>
      </c>
      <c r="B21" s="40" t="s">
        <v>59</v>
      </c>
      <c r="C21" s="40" t="s">
        <v>60</v>
      </c>
      <c r="D21" s="41" t="s">
        <v>61</v>
      </c>
      <c r="E21" s="12" t="s">
        <v>62</v>
      </c>
      <c r="F21" s="12" t="s">
        <v>63</v>
      </c>
      <c r="G21" s="13">
        <f t="shared" ref="G21:G28" si="1">H21+I21</f>
        <v>0</v>
      </c>
      <c r="H21" s="26"/>
      <c r="I21" s="42"/>
      <c r="J21" s="42"/>
    </row>
    <row r="22" spans="1:11" ht="45" hidden="1">
      <c r="A22" s="43" t="s">
        <v>64</v>
      </c>
      <c r="B22" s="44" t="s">
        <v>65</v>
      </c>
      <c r="C22" s="44" t="s">
        <v>66</v>
      </c>
      <c r="D22" s="45" t="s">
        <v>67</v>
      </c>
      <c r="E22" s="12" t="s">
        <v>62</v>
      </c>
      <c r="F22" s="12" t="s">
        <v>63</v>
      </c>
      <c r="G22" s="13">
        <f t="shared" si="1"/>
        <v>0</v>
      </c>
      <c r="H22" s="26"/>
      <c r="I22" s="42"/>
      <c r="J22" s="42"/>
    </row>
    <row r="23" spans="1:11" ht="75" hidden="1">
      <c r="A23" s="43" t="s">
        <v>68</v>
      </c>
      <c r="B23" s="44" t="s">
        <v>69</v>
      </c>
      <c r="C23" s="44" t="s">
        <v>70</v>
      </c>
      <c r="D23" s="45" t="s">
        <v>71</v>
      </c>
      <c r="E23" s="12" t="s">
        <v>62</v>
      </c>
      <c r="F23" s="12" t="s">
        <v>63</v>
      </c>
      <c r="G23" s="13">
        <f t="shared" si="1"/>
        <v>0</v>
      </c>
      <c r="H23" s="26"/>
      <c r="I23" s="42"/>
      <c r="J23" s="42"/>
    </row>
    <row r="24" spans="1:11" ht="60" hidden="1">
      <c r="A24" s="46" t="s">
        <v>72</v>
      </c>
      <c r="B24" s="47" t="s">
        <v>73</v>
      </c>
      <c r="C24" s="47" t="s">
        <v>74</v>
      </c>
      <c r="D24" s="48" t="s">
        <v>75</v>
      </c>
      <c r="E24" s="12" t="s">
        <v>62</v>
      </c>
      <c r="F24" s="12" t="s">
        <v>63</v>
      </c>
      <c r="G24" s="13">
        <f t="shared" si="1"/>
        <v>0</v>
      </c>
      <c r="H24" s="26"/>
      <c r="I24" s="42"/>
      <c r="J24" s="42"/>
    </row>
    <row r="25" spans="1:11" ht="45" hidden="1">
      <c r="A25" s="43" t="s">
        <v>76</v>
      </c>
      <c r="B25" s="44" t="s">
        <v>77</v>
      </c>
      <c r="C25" s="44" t="s">
        <v>78</v>
      </c>
      <c r="D25" s="45" t="s">
        <v>79</v>
      </c>
      <c r="E25" s="12" t="s">
        <v>62</v>
      </c>
      <c r="F25" s="12" t="s">
        <v>63</v>
      </c>
      <c r="G25" s="13">
        <f t="shared" si="1"/>
        <v>0</v>
      </c>
      <c r="H25" s="26"/>
      <c r="I25" s="26"/>
      <c r="J25" s="26"/>
    </row>
    <row r="26" spans="1:11" ht="75" hidden="1">
      <c r="A26" s="49" t="s">
        <v>80</v>
      </c>
      <c r="B26" s="50" t="s">
        <v>81</v>
      </c>
      <c r="C26" s="50" t="s">
        <v>82</v>
      </c>
      <c r="D26" s="51" t="s">
        <v>83</v>
      </c>
      <c r="E26" s="12" t="s">
        <v>62</v>
      </c>
      <c r="F26" s="12" t="s">
        <v>63</v>
      </c>
      <c r="G26" s="13">
        <f t="shared" si="1"/>
        <v>0</v>
      </c>
      <c r="H26" s="26"/>
      <c r="I26" s="26"/>
      <c r="J26" s="26"/>
    </row>
    <row r="27" spans="1:11" ht="38.25" hidden="1">
      <c r="A27" s="46" t="s">
        <v>84</v>
      </c>
      <c r="B27" s="47" t="s">
        <v>85</v>
      </c>
      <c r="C27" s="47" t="s">
        <v>86</v>
      </c>
      <c r="D27" s="48" t="s">
        <v>87</v>
      </c>
      <c r="E27" s="12" t="s">
        <v>62</v>
      </c>
      <c r="F27" s="12" t="s">
        <v>63</v>
      </c>
      <c r="G27" s="13">
        <f t="shared" si="1"/>
        <v>0</v>
      </c>
      <c r="H27" s="26"/>
      <c r="I27" s="26"/>
      <c r="J27" s="26"/>
      <c r="K27" s="52"/>
    </row>
    <row r="28" spans="1:11" ht="63.75" hidden="1">
      <c r="A28" s="39" t="s">
        <v>88</v>
      </c>
      <c r="B28" s="40" t="s">
        <v>89</v>
      </c>
      <c r="C28" s="40" t="s">
        <v>90</v>
      </c>
      <c r="D28" s="41" t="s">
        <v>91</v>
      </c>
      <c r="E28" s="12" t="s">
        <v>62</v>
      </c>
      <c r="F28" s="12" t="s">
        <v>63</v>
      </c>
      <c r="G28" s="13">
        <f t="shared" si="1"/>
        <v>0</v>
      </c>
      <c r="H28" s="26"/>
      <c r="I28" s="26"/>
      <c r="J28" s="13"/>
    </row>
    <row r="29" spans="1:11" ht="25.5" hidden="1">
      <c r="A29" s="53" t="s">
        <v>92</v>
      </c>
      <c r="B29" s="36"/>
      <c r="C29" s="36"/>
      <c r="D29" s="37" t="s">
        <v>93</v>
      </c>
      <c r="E29" s="12"/>
      <c r="F29" s="12"/>
      <c r="G29" s="13">
        <f>G30</f>
        <v>0</v>
      </c>
      <c r="H29" s="13">
        <f>H30</f>
        <v>0</v>
      </c>
      <c r="I29" s="13">
        <f>I30</f>
        <v>0</v>
      </c>
      <c r="J29" s="13">
        <f>J30</f>
        <v>0</v>
      </c>
    </row>
    <row r="30" spans="1:11" ht="25.5" hidden="1">
      <c r="A30" s="53" t="s">
        <v>94</v>
      </c>
      <c r="B30" s="36"/>
      <c r="C30" s="36"/>
      <c r="D30" s="37" t="s">
        <v>95</v>
      </c>
      <c r="E30" s="12"/>
      <c r="F30" s="12"/>
      <c r="G30" s="13">
        <f>G31+G33+G35+G36+G37+G39+G40+G34</f>
        <v>0</v>
      </c>
      <c r="H30" s="13">
        <f t="shared" ref="H30:J30" si="2">H31+H33+H35+H36+H37+H39+H40+H34</f>
        <v>0</v>
      </c>
      <c r="I30" s="13">
        <f t="shared" si="2"/>
        <v>0</v>
      </c>
      <c r="J30" s="13">
        <f t="shared" si="2"/>
        <v>0</v>
      </c>
    </row>
    <row r="31" spans="1:11" ht="25.5" hidden="1">
      <c r="A31" s="53" t="s">
        <v>96</v>
      </c>
      <c r="B31" s="54" t="s">
        <v>97</v>
      </c>
      <c r="C31" s="54"/>
      <c r="D31" s="55" t="s">
        <v>98</v>
      </c>
      <c r="E31" s="12"/>
      <c r="F31" s="12"/>
      <c r="G31" s="13">
        <f>G32</f>
        <v>0</v>
      </c>
      <c r="H31" s="13">
        <f>H32</f>
        <v>0</v>
      </c>
      <c r="I31" s="13">
        <f>I32</f>
        <v>0</v>
      </c>
      <c r="J31" s="13">
        <f>J32</f>
        <v>0</v>
      </c>
    </row>
    <row r="32" spans="1:11" ht="76.5" hidden="1">
      <c r="A32" s="56" t="s">
        <v>99</v>
      </c>
      <c r="B32" s="22" t="s">
        <v>100</v>
      </c>
      <c r="C32" s="22" t="s">
        <v>90</v>
      </c>
      <c r="D32" s="57" t="s">
        <v>101</v>
      </c>
      <c r="E32" s="23" t="s">
        <v>102</v>
      </c>
      <c r="F32" s="23" t="s">
        <v>103</v>
      </c>
      <c r="G32" s="13">
        <f t="shared" ref="G32:G39" si="3">H32+I32</f>
        <v>0</v>
      </c>
      <c r="H32" s="25"/>
      <c r="I32" s="26"/>
      <c r="J32" s="13"/>
    </row>
    <row r="33" spans="1:10" ht="63.75" hidden="1">
      <c r="A33" s="58" t="s">
        <v>104</v>
      </c>
      <c r="B33" s="40" t="s">
        <v>105</v>
      </c>
      <c r="C33" s="40" t="s">
        <v>90</v>
      </c>
      <c r="D33" s="59" t="s">
        <v>106</v>
      </c>
      <c r="E33" s="12" t="s">
        <v>102</v>
      </c>
      <c r="F33" s="23" t="s">
        <v>103</v>
      </c>
      <c r="G33" s="13">
        <f t="shared" si="3"/>
        <v>0</v>
      </c>
      <c r="H33" s="26"/>
      <c r="I33" s="26"/>
      <c r="J33" s="13"/>
    </row>
    <row r="34" spans="1:10" ht="63.75" hidden="1">
      <c r="A34" s="68">
        <v>913123</v>
      </c>
      <c r="B34" s="40" t="s">
        <v>320</v>
      </c>
      <c r="C34" s="40" t="s">
        <v>90</v>
      </c>
      <c r="D34" s="59" t="s">
        <v>321</v>
      </c>
      <c r="E34" s="12" t="s">
        <v>102</v>
      </c>
      <c r="F34" s="23" t="s">
        <v>103</v>
      </c>
      <c r="G34" s="13">
        <f t="shared" si="3"/>
        <v>0</v>
      </c>
      <c r="H34" s="26"/>
      <c r="I34" s="26"/>
      <c r="J34" s="13"/>
    </row>
    <row r="35" spans="1:10" ht="63.75" hidden="1">
      <c r="A35" s="58" t="s">
        <v>107</v>
      </c>
      <c r="B35" s="40" t="s">
        <v>108</v>
      </c>
      <c r="C35" s="40" t="s">
        <v>109</v>
      </c>
      <c r="D35" s="41" t="s">
        <v>110</v>
      </c>
      <c r="E35" s="15" t="s">
        <v>111</v>
      </c>
      <c r="F35" s="12" t="s">
        <v>112</v>
      </c>
      <c r="G35" s="13">
        <f t="shared" si="3"/>
        <v>0</v>
      </c>
      <c r="H35" s="26"/>
      <c r="I35" s="26"/>
      <c r="J35" s="13"/>
    </row>
    <row r="36" spans="1:10" ht="63.75" hidden="1">
      <c r="A36" s="58" t="s">
        <v>113</v>
      </c>
      <c r="B36" s="40" t="s">
        <v>114</v>
      </c>
      <c r="C36" s="40" t="s">
        <v>115</v>
      </c>
      <c r="D36" s="59" t="s">
        <v>116</v>
      </c>
      <c r="E36" s="12" t="s">
        <v>117</v>
      </c>
      <c r="F36" s="12" t="s">
        <v>112</v>
      </c>
      <c r="G36" s="13">
        <f t="shared" si="3"/>
        <v>0</v>
      </c>
      <c r="H36" s="60"/>
      <c r="I36" s="26"/>
      <c r="J36" s="26"/>
    </row>
    <row r="37" spans="1:10" ht="25.5" hidden="1">
      <c r="A37" s="58" t="s">
        <v>118</v>
      </c>
      <c r="B37" s="61" t="s">
        <v>119</v>
      </c>
      <c r="C37" s="61"/>
      <c r="D37" s="105" t="s">
        <v>120</v>
      </c>
      <c r="E37" s="12"/>
      <c r="F37" s="12"/>
      <c r="G37" s="13">
        <f>G38</f>
        <v>0</v>
      </c>
      <c r="H37" s="13">
        <f>H38</f>
        <v>0</v>
      </c>
      <c r="I37" s="13">
        <f>I38</f>
        <v>0</v>
      </c>
      <c r="J37" s="13">
        <f>J38</f>
        <v>0</v>
      </c>
    </row>
    <row r="38" spans="1:10" ht="76.5" hidden="1">
      <c r="A38" s="58" t="s">
        <v>121</v>
      </c>
      <c r="B38" s="20" t="s">
        <v>122</v>
      </c>
      <c r="C38" s="20" t="s">
        <v>90</v>
      </c>
      <c r="D38" s="21" t="s">
        <v>123</v>
      </c>
      <c r="E38" s="23" t="s">
        <v>124</v>
      </c>
      <c r="F38" s="23" t="s">
        <v>125</v>
      </c>
      <c r="G38" s="13">
        <f t="shared" si="3"/>
        <v>0</v>
      </c>
      <c r="H38" s="26"/>
      <c r="I38" s="26"/>
      <c r="J38" s="26"/>
    </row>
    <row r="39" spans="1:10" ht="63.75" hidden="1">
      <c r="A39" s="58" t="s">
        <v>126</v>
      </c>
      <c r="B39" s="40" t="s">
        <v>89</v>
      </c>
      <c r="C39" s="40" t="s">
        <v>90</v>
      </c>
      <c r="D39" s="41" t="s">
        <v>91</v>
      </c>
      <c r="E39" s="12" t="s">
        <v>102</v>
      </c>
      <c r="F39" s="23" t="s">
        <v>103</v>
      </c>
      <c r="G39" s="13">
        <f t="shared" si="3"/>
        <v>0</v>
      </c>
      <c r="H39" s="26"/>
      <c r="I39" s="26"/>
      <c r="J39" s="26"/>
    </row>
    <row r="40" spans="1:10" ht="51" hidden="1">
      <c r="A40" s="53" t="s">
        <v>127</v>
      </c>
      <c r="B40" s="36" t="s">
        <v>128</v>
      </c>
      <c r="C40" s="36"/>
      <c r="D40" s="38" t="s">
        <v>129</v>
      </c>
      <c r="E40" s="62"/>
      <c r="F40" s="62"/>
      <c r="G40" s="13">
        <f>G41</f>
        <v>0</v>
      </c>
      <c r="H40" s="13">
        <f>H41</f>
        <v>0</v>
      </c>
      <c r="I40" s="13">
        <f>I41</f>
        <v>0</v>
      </c>
      <c r="J40" s="13">
        <f>J41</f>
        <v>0</v>
      </c>
    </row>
    <row r="41" spans="1:10" ht="38.25" hidden="1">
      <c r="A41" s="63" t="s">
        <v>130</v>
      </c>
      <c r="B41" s="56" t="s">
        <v>131</v>
      </c>
      <c r="C41" s="56" t="s">
        <v>132</v>
      </c>
      <c r="D41" s="21" t="s">
        <v>133</v>
      </c>
      <c r="E41" s="23" t="s">
        <v>134</v>
      </c>
      <c r="F41" s="23" t="s">
        <v>135</v>
      </c>
      <c r="G41" s="13"/>
      <c r="H41" s="26"/>
      <c r="I41" s="26"/>
      <c r="J41" s="26"/>
    </row>
    <row r="42" spans="1:10" ht="25.5">
      <c r="A42" s="64">
        <v>1100000</v>
      </c>
      <c r="B42" s="40"/>
      <c r="C42" s="40"/>
      <c r="D42" s="55" t="s">
        <v>136</v>
      </c>
      <c r="E42" s="12"/>
      <c r="F42" s="12"/>
      <c r="G42" s="13">
        <f>G43</f>
        <v>0</v>
      </c>
      <c r="H42" s="13">
        <f>H43</f>
        <v>0</v>
      </c>
      <c r="I42" s="13">
        <f>I43</f>
        <v>0</v>
      </c>
      <c r="J42" s="13">
        <f>J43</f>
        <v>0</v>
      </c>
    </row>
    <row r="43" spans="1:10" ht="25.5">
      <c r="A43" s="64">
        <v>1110000</v>
      </c>
      <c r="B43" s="40"/>
      <c r="C43" s="40"/>
      <c r="D43" s="55" t="s">
        <v>137</v>
      </c>
      <c r="E43" s="12"/>
      <c r="F43" s="12"/>
      <c r="G43" s="13">
        <f>G44+G47+G48+G50+G54+G55+G52+G53</f>
        <v>0</v>
      </c>
      <c r="H43" s="13">
        <f>H44+H47+H48+H50+H54+H55+H52+H53</f>
        <v>0</v>
      </c>
      <c r="I43" s="13">
        <f>I44+I47+I48+I50+I54+I55+I52+I53</f>
        <v>0</v>
      </c>
      <c r="J43" s="13">
        <f>J44+J47+J48+J50+J54+J55+J52+J53</f>
        <v>0</v>
      </c>
    </row>
    <row r="44" spans="1:10" hidden="1">
      <c r="A44" s="65">
        <v>1115010</v>
      </c>
      <c r="B44" s="54" t="s">
        <v>138</v>
      </c>
      <c r="C44" s="54"/>
      <c r="D44" s="55" t="s">
        <v>139</v>
      </c>
      <c r="E44" s="12"/>
      <c r="F44" s="12"/>
      <c r="G44" s="13">
        <f>G45+G46</f>
        <v>0</v>
      </c>
      <c r="H44" s="13">
        <f>H45+H46</f>
        <v>0</v>
      </c>
      <c r="I44" s="13">
        <f>I45+I46</f>
        <v>0</v>
      </c>
      <c r="J44" s="13">
        <f>J45+J46</f>
        <v>0</v>
      </c>
    </row>
    <row r="45" spans="1:10" ht="63.75" hidden="1">
      <c r="A45" s="66">
        <v>1115011</v>
      </c>
      <c r="B45" s="21">
        <v>5011</v>
      </c>
      <c r="C45" s="22" t="s">
        <v>140</v>
      </c>
      <c r="D45" s="67" t="s">
        <v>141</v>
      </c>
      <c r="E45" s="23" t="s">
        <v>142</v>
      </c>
      <c r="F45" s="23" t="s">
        <v>143</v>
      </c>
      <c r="G45" s="25"/>
      <c r="H45" s="25"/>
      <c r="I45" s="26"/>
      <c r="J45" s="26"/>
    </row>
    <row r="46" spans="1:10" ht="63.75" hidden="1">
      <c r="A46" s="66">
        <v>1115012</v>
      </c>
      <c r="B46" s="21">
        <v>5012</v>
      </c>
      <c r="C46" s="22" t="s">
        <v>140</v>
      </c>
      <c r="D46" s="67" t="s">
        <v>144</v>
      </c>
      <c r="E46" s="23" t="s">
        <v>142</v>
      </c>
      <c r="F46" s="23" t="s">
        <v>143</v>
      </c>
      <c r="G46" s="25"/>
      <c r="H46" s="25"/>
      <c r="I46" s="26"/>
      <c r="J46" s="26"/>
    </row>
    <row r="47" spans="1:10" ht="63.75" hidden="1">
      <c r="A47" s="68">
        <v>1113140</v>
      </c>
      <c r="B47" s="40" t="s">
        <v>89</v>
      </c>
      <c r="C47" s="40" t="s">
        <v>90</v>
      </c>
      <c r="D47" s="41" t="s">
        <v>91</v>
      </c>
      <c r="E47" s="12" t="s">
        <v>142</v>
      </c>
      <c r="F47" s="23" t="s">
        <v>143</v>
      </c>
      <c r="G47" s="26"/>
      <c r="H47" s="26"/>
      <c r="I47" s="26"/>
      <c r="J47" s="26"/>
    </row>
    <row r="48" spans="1:10" ht="25.5">
      <c r="A48" s="65">
        <v>1115030</v>
      </c>
      <c r="B48" s="38">
        <v>5030</v>
      </c>
      <c r="C48" s="54"/>
      <c r="D48" s="55" t="s">
        <v>145</v>
      </c>
      <c r="E48" s="12"/>
      <c r="F48" s="12"/>
      <c r="G48" s="13">
        <f>G49</f>
        <v>532000</v>
      </c>
      <c r="H48" s="13"/>
      <c r="I48" s="13">
        <f>I49</f>
        <v>532000</v>
      </c>
      <c r="J48" s="13">
        <f>J49</f>
        <v>532000</v>
      </c>
    </row>
    <row r="49" spans="1:10" ht="63.75">
      <c r="A49" s="66">
        <v>1115031</v>
      </c>
      <c r="B49" s="21">
        <v>5031</v>
      </c>
      <c r="C49" s="22" t="s">
        <v>140</v>
      </c>
      <c r="D49" s="21" t="s">
        <v>146</v>
      </c>
      <c r="E49" s="23" t="s">
        <v>142</v>
      </c>
      <c r="F49" s="23" t="s">
        <v>143</v>
      </c>
      <c r="G49" s="24">
        <f>H49+I49</f>
        <v>532000</v>
      </c>
      <c r="H49" s="25"/>
      <c r="I49" s="69">
        <v>532000</v>
      </c>
      <c r="J49" s="69">
        <v>532000</v>
      </c>
    </row>
    <row r="50" spans="1:10" ht="25.5" hidden="1">
      <c r="A50" s="65">
        <v>1115060</v>
      </c>
      <c r="B50" s="38">
        <v>5060</v>
      </c>
      <c r="C50" s="54"/>
      <c r="D50" s="38" t="s">
        <v>147</v>
      </c>
      <c r="E50" s="12"/>
      <c r="F50" s="23"/>
      <c r="G50" s="13">
        <f>G51</f>
        <v>0</v>
      </c>
      <c r="H50" s="13">
        <f>H51</f>
        <v>0</v>
      </c>
      <c r="I50" s="13">
        <f>I51</f>
        <v>0</v>
      </c>
      <c r="J50" s="13">
        <f>J51</f>
        <v>0</v>
      </c>
    </row>
    <row r="51" spans="1:10" ht="63.75" hidden="1">
      <c r="A51" s="66">
        <v>1115061</v>
      </c>
      <c r="B51" s="21">
        <v>5061</v>
      </c>
      <c r="C51" s="22" t="s">
        <v>140</v>
      </c>
      <c r="D51" s="21" t="s">
        <v>148</v>
      </c>
      <c r="E51" s="23" t="s">
        <v>142</v>
      </c>
      <c r="F51" s="23" t="s">
        <v>143</v>
      </c>
      <c r="G51" s="24">
        <f>H51+I51</f>
        <v>0</v>
      </c>
      <c r="H51" s="25"/>
      <c r="I51" s="69"/>
      <c r="J51" s="69"/>
    </row>
    <row r="52" spans="1:10" ht="63.75" hidden="1">
      <c r="A52" s="68">
        <v>1117340</v>
      </c>
      <c r="B52" s="70">
        <v>7340</v>
      </c>
      <c r="C52" s="40" t="s">
        <v>38</v>
      </c>
      <c r="D52" s="70" t="s">
        <v>149</v>
      </c>
      <c r="E52" s="23" t="s">
        <v>142</v>
      </c>
      <c r="F52" s="23" t="s">
        <v>143</v>
      </c>
      <c r="G52" s="24">
        <f>H52+I52</f>
        <v>0</v>
      </c>
      <c r="H52" s="25"/>
      <c r="I52" s="69"/>
      <c r="J52" s="69"/>
    </row>
    <row r="53" spans="1:10" ht="91.5" customHeight="1">
      <c r="A53" s="68">
        <v>1115043</v>
      </c>
      <c r="B53" s="70">
        <v>5043</v>
      </c>
      <c r="C53" s="40" t="s">
        <v>140</v>
      </c>
      <c r="D53" s="70" t="s">
        <v>150</v>
      </c>
      <c r="E53" s="23" t="s">
        <v>142</v>
      </c>
      <c r="F53" s="23" t="s">
        <v>143</v>
      </c>
      <c r="G53" s="24">
        <f>H53+I53</f>
        <v>420000</v>
      </c>
      <c r="H53" s="25"/>
      <c r="I53" s="69">
        <v>420000</v>
      </c>
      <c r="J53" s="69">
        <v>420000</v>
      </c>
    </row>
    <row r="54" spans="1:10" ht="63.75">
      <c r="A54" s="68">
        <v>1117670</v>
      </c>
      <c r="B54" s="27" t="s">
        <v>151</v>
      </c>
      <c r="C54" s="27" t="s">
        <v>28</v>
      </c>
      <c r="D54" s="71" t="s">
        <v>152</v>
      </c>
      <c r="E54" s="12" t="s">
        <v>142</v>
      </c>
      <c r="F54" s="12" t="s">
        <v>143</v>
      </c>
      <c r="G54" s="13">
        <f>H54+I54</f>
        <v>-952000</v>
      </c>
      <c r="H54" s="26"/>
      <c r="I54" s="26">
        <v>-952000</v>
      </c>
      <c r="J54" s="26">
        <v>-952000</v>
      </c>
    </row>
    <row r="55" spans="1:10" ht="63.75" hidden="1">
      <c r="A55" s="68">
        <v>1117325</v>
      </c>
      <c r="B55" s="27" t="s">
        <v>153</v>
      </c>
      <c r="C55" s="27" t="s">
        <v>38</v>
      </c>
      <c r="D55" s="71" t="s">
        <v>154</v>
      </c>
      <c r="E55" s="12" t="s">
        <v>142</v>
      </c>
      <c r="F55" s="12" t="s">
        <v>143</v>
      </c>
      <c r="G55" s="13">
        <f>H55+I55</f>
        <v>0</v>
      </c>
      <c r="H55" s="26"/>
      <c r="I55" s="26"/>
      <c r="J55" s="26"/>
    </row>
    <row r="56" spans="1:10" ht="25.5" hidden="1">
      <c r="A56" s="53" t="s">
        <v>155</v>
      </c>
      <c r="B56" s="53"/>
      <c r="C56" s="53"/>
      <c r="D56" s="37" t="s">
        <v>156</v>
      </c>
      <c r="E56" s="72"/>
      <c r="F56" s="72"/>
      <c r="G56" s="13">
        <f>G57</f>
        <v>0</v>
      </c>
      <c r="H56" s="13">
        <f>H57</f>
        <v>0</v>
      </c>
      <c r="I56" s="13">
        <f>I57</f>
        <v>0</v>
      </c>
      <c r="J56" s="13">
        <f>J57</f>
        <v>0</v>
      </c>
    </row>
    <row r="57" spans="1:10" ht="25.5" hidden="1">
      <c r="A57" s="53" t="s">
        <v>157</v>
      </c>
      <c r="B57" s="54"/>
      <c r="C57" s="54"/>
      <c r="D57" s="38" t="s">
        <v>158</v>
      </c>
      <c r="E57" s="12"/>
      <c r="F57" s="12"/>
      <c r="G57" s="13">
        <f>SUM(G58:G64)</f>
        <v>0</v>
      </c>
      <c r="H57" s="13">
        <f>SUM(H58:H64)</f>
        <v>0</v>
      </c>
      <c r="I57" s="13">
        <f>SUM(I58:I64)</f>
        <v>0</v>
      </c>
      <c r="J57" s="13">
        <f>SUM(J58:J64)</f>
        <v>0</v>
      </c>
    </row>
    <row r="58" spans="1:10" ht="38.25" hidden="1">
      <c r="A58" s="39" t="s">
        <v>159</v>
      </c>
      <c r="B58" s="40" t="s">
        <v>160</v>
      </c>
      <c r="C58" s="40" t="s">
        <v>161</v>
      </c>
      <c r="D58" s="41" t="s">
        <v>162</v>
      </c>
      <c r="E58" s="12" t="s">
        <v>163</v>
      </c>
      <c r="F58" s="12" t="s">
        <v>164</v>
      </c>
      <c r="G58" s="13">
        <f t="shared" ref="G58:G64" si="4">H58+I58</f>
        <v>0</v>
      </c>
      <c r="H58" s="26"/>
      <c r="I58" s="73"/>
      <c r="J58" s="73"/>
    </row>
    <row r="59" spans="1:10" ht="38.25" hidden="1">
      <c r="A59" s="39" t="s">
        <v>165</v>
      </c>
      <c r="B59" s="40" t="s">
        <v>166</v>
      </c>
      <c r="C59" s="40" t="s">
        <v>167</v>
      </c>
      <c r="D59" s="74" t="s">
        <v>168</v>
      </c>
      <c r="E59" s="12" t="s">
        <v>169</v>
      </c>
      <c r="F59" s="12" t="s">
        <v>164</v>
      </c>
      <c r="G59" s="13">
        <f t="shared" si="4"/>
        <v>0</v>
      </c>
      <c r="H59" s="26"/>
      <c r="I59" s="75"/>
      <c r="J59" s="26"/>
    </row>
    <row r="60" spans="1:10" ht="38.25" hidden="1">
      <c r="A60" s="39" t="s">
        <v>170</v>
      </c>
      <c r="B60" s="40" t="s">
        <v>171</v>
      </c>
      <c r="C60" s="40" t="s">
        <v>167</v>
      </c>
      <c r="D60" s="76" t="s">
        <v>172</v>
      </c>
      <c r="E60" s="12" t="s">
        <v>169</v>
      </c>
      <c r="F60" s="12" t="s">
        <v>164</v>
      </c>
      <c r="G60" s="13">
        <f t="shared" si="4"/>
        <v>0</v>
      </c>
      <c r="H60" s="26"/>
      <c r="I60" s="75"/>
      <c r="J60" s="26"/>
    </row>
    <row r="61" spans="1:10" ht="38.25" hidden="1">
      <c r="A61" s="39" t="s">
        <v>173</v>
      </c>
      <c r="B61" s="40" t="s">
        <v>174</v>
      </c>
      <c r="C61" s="40" t="s">
        <v>175</v>
      </c>
      <c r="D61" s="41" t="s">
        <v>176</v>
      </c>
      <c r="E61" s="12" t="s">
        <v>163</v>
      </c>
      <c r="F61" s="12" t="s">
        <v>164</v>
      </c>
      <c r="G61" s="13">
        <f t="shared" si="4"/>
        <v>0</v>
      </c>
      <c r="H61" s="26"/>
      <c r="I61" s="73"/>
      <c r="J61" s="73"/>
    </row>
    <row r="62" spans="1:10" ht="38.25" hidden="1">
      <c r="A62" s="39" t="s">
        <v>177</v>
      </c>
      <c r="B62" s="40" t="s">
        <v>178</v>
      </c>
      <c r="C62" s="40" t="s">
        <v>179</v>
      </c>
      <c r="D62" s="41" t="s">
        <v>180</v>
      </c>
      <c r="E62" s="12" t="s">
        <v>163</v>
      </c>
      <c r="F62" s="12" t="s">
        <v>164</v>
      </c>
      <c r="G62" s="13">
        <f t="shared" si="4"/>
        <v>0</v>
      </c>
      <c r="H62" s="26"/>
      <c r="I62" s="73"/>
      <c r="J62" s="73"/>
    </row>
    <row r="63" spans="1:10" ht="38.25" hidden="1">
      <c r="A63" s="39" t="s">
        <v>181</v>
      </c>
      <c r="B63" s="40" t="s">
        <v>182</v>
      </c>
      <c r="C63" s="40" t="s">
        <v>183</v>
      </c>
      <c r="D63" s="41" t="s">
        <v>184</v>
      </c>
      <c r="E63" s="12" t="s">
        <v>169</v>
      </c>
      <c r="F63" s="12" t="s">
        <v>164</v>
      </c>
      <c r="G63" s="13">
        <f t="shared" si="4"/>
        <v>0</v>
      </c>
      <c r="H63" s="26"/>
      <c r="I63" s="73"/>
      <c r="J63" s="73"/>
    </row>
    <row r="64" spans="1:10" ht="38.25" hidden="1">
      <c r="A64" s="39" t="s">
        <v>185</v>
      </c>
      <c r="B64" s="77" t="s">
        <v>186</v>
      </c>
      <c r="C64" s="77" t="s">
        <v>38</v>
      </c>
      <c r="D64" s="78" t="s">
        <v>187</v>
      </c>
      <c r="E64" s="12" t="s">
        <v>169</v>
      </c>
      <c r="F64" s="12" t="s">
        <v>164</v>
      </c>
      <c r="G64" s="13">
        <f t="shared" si="4"/>
        <v>0</v>
      </c>
      <c r="H64" s="26"/>
      <c r="I64" s="73"/>
      <c r="J64" s="73"/>
    </row>
    <row r="65" spans="1:10" hidden="1">
      <c r="A65" s="36" t="s">
        <v>188</v>
      </c>
      <c r="B65" s="36"/>
      <c r="C65" s="36"/>
      <c r="D65" s="37" t="s">
        <v>189</v>
      </c>
      <c r="E65" s="72"/>
      <c r="F65" s="72"/>
      <c r="G65" s="13">
        <f>G66</f>
        <v>0</v>
      </c>
      <c r="H65" s="13">
        <f>H66</f>
        <v>0</v>
      </c>
      <c r="I65" s="13">
        <f>I66</f>
        <v>0</v>
      </c>
      <c r="J65" s="13">
        <f>J66</f>
        <v>0</v>
      </c>
    </row>
    <row r="66" spans="1:10" hidden="1">
      <c r="A66" s="36" t="s">
        <v>190</v>
      </c>
      <c r="B66" s="36"/>
      <c r="C66" s="36"/>
      <c r="D66" s="38" t="s">
        <v>191</v>
      </c>
      <c r="E66" s="12"/>
      <c r="F66" s="12"/>
      <c r="G66" s="13">
        <f>G67+G68+G69+G73+G75+G76+G77</f>
        <v>0</v>
      </c>
      <c r="H66" s="13">
        <f>H67+H68+H69+H73+H75+H76+H77</f>
        <v>0</v>
      </c>
      <c r="I66" s="13">
        <f>I67+I68+I69+I73+I75+I76+I77</f>
        <v>0</v>
      </c>
      <c r="J66" s="13">
        <f>J67+J68+J69+J73+J75+J76+J77</f>
        <v>0</v>
      </c>
    </row>
    <row r="67" spans="1:10" ht="38.25" hidden="1">
      <c r="A67" s="79" t="s">
        <v>192</v>
      </c>
      <c r="B67" s="79" t="s">
        <v>193</v>
      </c>
      <c r="C67" s="79" t="s">
        <v>194</v>
      </c>
      <c r="D67" s="80" t="s">
        <v>195</v>
      </c>
      <c r="E67" s="12" t="s">
        <v>196</v>
      </c>
      <c r="F67" s="12" t="s">
        <v>197</v>
      </c>
      <c r="G67" s="13">
        <f t="shared" ref="G67:G77" si="5">H67+I67</f>
        <v>0</v>
      </c>
      <c r="H67" s="81"/>
      <c r="I67" s="13"/>
      <c r="J67" s="13"/>
    </row>
    <row r="68" spans="1:10" ht="38.25" hidden="1">
      <c r="A68" s="82" t="s">
        <v>198</v>
      </c>
      <c r="B68" s="83" t="s">
        <v>199</v>
      </c>
      <c r="C68" s="83" t="s">
        <v>73</v>
      </c>
      <c r="D68" s="80" t="s">
        <v>200</v>
      </c>
      <c r="E68" s="12" t="s">
        <v>196</v>
      </c>
      <c r="F68" s="12" t="s">
        <v>197</v>
      </c>
      <c r="G68" s="13">
        <f t="shared" si="5"/>
        <v>0</v>
      </c>
      <c r="H68" s="81"/>
      <c r="I68" s="26"/>
      <c r="J68" s="13"/>
    </row>
    <row r="69" spans="1:10" ht="63.75" hidden="1">
      <c r="A69" s="53" t="s">
        <v>201</v>
      </c>
      <c r="B69" s="54" t="s">
        <v>202</v>
      </c>
      <c r="C69" s="54"/>
      <c r="D69" s="38" t="s">
        <v>203</v>
      </c>
      <c r="E69" s="12"/>
      <c r="F69" s="72"/>
      <c r="G69" s="13">
        <f t="shared" si="5"/>
        <v>0</v>
      </c>
      <c r="H69" s="13">
        <f>SUM(H70:H72)</f>
        <v>0</v>
      </c>
      <c r="I69" s="13"/>
      <c r="J69" s="13"/>
    </row>
    <row r="70" spans="1:10" ht="89.25" hidden="1">
      <c r="A70" s="84" t="s">
        <v>204</v>
      </c>
      <c r="B70" s="85" t="s">
        <v>205</v>
      </c>
      <c r="C70" s="85" t="s">
        <v>59</v>
      </c>
      <c r="D70" s="86" t="s">
        <v>206</v>
      </c>
      <c r="E70" s="23" t="s">
        <v>196</v>
      </c>
      <c r="F70" s="23" t="s">
        <v>197</v>
      </c>
      <c r="G70" s="24">
        <f t="shared" si="5"/>
        <v>0</v>
      </c>
      <c r="H70" s="87"/>
      <c r="I70" s="13"/>
      <c r="J70" s="13"/>
    </row>
    <row r="71" spans="1:10" ht="63.75" hidden="1">
      <c r="A71" s="63" t="s">
        <v>207</v>
      </c>
      <c r="B71" s="22" t="s">
        <v>208</v>
      </c>
      <c r="C71" s="22" t="s">
        <v>209</v>
      </c>
      <c r="D71" s="21" t="s">
        <v>210</v>
      </c>
      <c r="E71" s="23" t="s">
        <v>196</v>
      </c>
      <c r="F71" s="23" t="s">
        <v>197</v>
      </c>
      <c r="G71" s="24">
        <f t="shared" si="5"/>
        <v>0</v>
      </c>
      <c r="H71" s="88"/>
      <c r="I71" s="25"/>
      <c r="J71" s="25"/>
    </row>
    <row r="72" spans="1:10" ht="76.5" hidden="1">
      <c r="A72" s="63" t="s">
        <v>211</v>
      </c>
      <c r="B72" s="22" t="s">
        <v>212</v>
      </c>
      <c r="C72" s="22" t="s">
        <v>132</v>
      </c>
      <c r="D72" s="21" t="s">
        <v>213</v>
      </c>
      <c r="E72" s="23" t="s">
        <v>196</v>
      </c>
      <c r="F72" s="23" t="s">
        <v>197</v>
      </c>
      <c r="G72" s="24">
        <f t="shared" si="5"/>
        <v>0</v>
      </c>
      <c r="H72" s="88"/>
      <c r="I72" s="25"/>
      <c r="J72" s="25"/>
    </row>
    <row r="73" spans="1:10" ht="25.5" hidden="1">
      <c r="A73" s="53" t="s">
        <v>214</v>
      </c>
      <c r="B73" s="54"/>
      <c r="C73" s="54"/>
      <c r="D73" s="38" t="s">
        <v>215</v>
      </c>
      <c r="E73" s="72"/>
      <c r="F73" s="12"/>
      <c r="G73" s="13">
        <f t="shared" si="5"/>
        <v>0</v>
      </c>
      <c r="H73" s="89">
        <f>H74</f>
        <v>0</v>
      </c>
      <c r="I73" s="26"/>
      <c r="J73" s="13"/>
    </row>
    <row r="74" spans="1:10" ht="38.25" hidden="1">
      <c r="A74" s="63" t="s">
        <v>216</v>
      </c>
      <c r="B74" s="22" t="s">
        <v>217</v>
      </c>
      <c r="C74" s="22" t="s">
        <v>194</v>
      </c>
      <c r="D74" s="90" t="s">
        <v>218</v>
      </c>
      <c r="E74" s="23" t="s">
        <v>196</v>
      </c>
      <c r="F74" s="23" t="s">
        <v>197</v>
      </c>
      <c r="G74" s="24">
        <f t="shared" si="5"/>
        <v>0</v>
      </c>
      <c r="H74" s="88"/>
      <c r="I74" s="89"/>
      <c r="J74" s="60"/>
    </row>
    <row r="75" spans="1:10" ht="76.5" hidden="1">
      <c r="A75" s="39" t="s">
        <v>219</v>
      </c>
      <c r="B75" s="40" t="s">
        <v>220</v>
      </c>
      <c r="C75" s="40" t="s">
        <v>115</v>
      </c>
      <c r="D75" s="70" t="s">
        <v>221</v>
      </c>
      <c r="E75" s="12" t="s">
        <v>222</v>
      </c>
      <c r="F75" s="12" t="s">
        <v>223</v>
      </c>
      <c r="G75" s="13">
        <f t="shared" si="5"/>
        <v>0</v>
      </c>
      <c r="H75" s="60"/>
      <c r="I75" s="26"/>
      <c r="J75" s="60"/>
    </row>
    <row r="76" spans="1:10" ht="38.25" hidden="1">
      <c r="A76" s="58" t="s">
        <v>219</v>
      </c>
      <c r="B76" s="40" t="s">
        <v>220</v>
      </c>
      <c r="C76" s="40" t="s">
        <v>115</v>
      </c>
      <c r="D76" s="70" t="s">
        <v>224</v>
      </c>
      <c r="E76" s="12" t="s">
        <v>196</v>
      </c>
      <c r="F76" s="12" t="s">
        <v>197</v>
      </c>
      <c r="G76" s="13">
        <f t="shared" si="5"/>
        <v>0</v>
      </c>
      <c r="H76" s="60"/>
      <c r="I76" s="26"/>
      <c r="J76" s="60"/>
    </row>
    <row r="77" spans="1:10" ht="38.25" hidden="1">
      <c r="A77" s="39" t="s">
        <v>219</v>
      </c>
      <c r="B77" s="40" t="s">
        <v>220</v>
      </c>
      <c r="C77" s="40" t="s">
        <v>115</v>
      </c>
      <c r="D77" s="70" t="s">
        <v>225</v>
      </c>
      <c r="E77" s="12" t="s">
        <v>226</v>
      </c>
      <c r="F77" s="12" t="s">
        <v>227</v>
      </c>
      <c r="G77" s="13">
        <f t="shared" si="5"/>
        <v>0</v>
      </c>
      <c r="H77" s="81"/>
      <c r="I77" s="26"/>
      <c r="J77" s="81"/>
    </row>
    <row r="78" spans="1:10" ht="25.5" hidden="1">
      <c r="A78" s="64">
        <v>1000000</v>
      </c>
      <c r="B78" s="36"/>
      <c r="C78" s="36"/>
      <c r="D78" s="37" t="s">
        <v>228</v>
      </c>
      <c r="E78" s="72"/>
      <c r="F78" s="72"/>
      <c r="G78" s="13">
        <f>G79</f>
        <v>0</v>
      </c>
      <c r="H78" s="13">
        <f>H79</f>
        <v>0</v>
      </c>
      <c r="I78" s="13">
        <f>I79</f>
        <v>0</v>
      </c>
      <c r="J78" s="13">
        <f>J79</f>
        <v>0</v>
      </c>
    </row>
    <row r="79" spans="1:10" hidden="1">
      <c r="A79" s="64">
        <v>1010000</v>
      </c>
      <c r="B79" s="36"/>
      <c r="C79" s="36"/>
      <c r="D79" s="38" t="s">
        <v>229</v>
      </c>
      <c r="E79" s="12"/>
      <c r="F79" s="12"/>
      <c r="G79" s="13">
        <f>SUM(G80:G84)</f>
        <v>0</v>
      </c>
      <c r="H79" s="13">
        <f>SUM(H80:H84)</f>
        <v>0</v>
      </c>
      <c r="I79" s="13">
        <f>SUM(I80:I84)</f>
        <v>0</v>
      </c>
      <c r="J79" s="13">
        <f>SUM(J80:J84)</f>
        <v>0</v>
      </c>
    </row>
    <row r="80" spans="1:10" ht="63.75" hidden="1">
      <c r="A80" s="91">
        <v>1014082</v>
      </c>
      <c r="B80" s="70">
        <v>4082</v>
      </c>
      <c r="C80" s="40" t="s">
        <v>230</v>
      </c>
      <c r="D80" s="41" t="s">
        <v>231</v>
      </c>
      <c r="E80" s="12" t="s">
        <v>232</v>
      </c>
      <c r="F80" s="12" t="s">
        <v>233</v>
      </c>
      <c r="G80" s="13">
        <f>H80+I80</f>
        <v>0</v>
      </c>
      <c r="H80" s="26"/>
      <c r="I80" s="26"/>
      <c r="J80" s="26"/>
    </row>
    <row r="81" spans="1:10" ht="63.75" hidden="1">
      <c r="A81" s="91">
        <v>1014030</v>
      </c>
      <c r="B81" s="92">
        <v>4030</v>
      </c>
      <c r="C81" s="18" t="s">
        <v>234</v>
      </c>
      <c r="D81" s="78" t="s">
        <v>235</v>
      </c>
      <c r="E81" s="12" t="s">
        <v>232</v>
      </c>
      <c r="F81" s="12" t="s">
        <v>233</v>
      </c>
      <c r="G81" s="13">
        <f>H81+I81</f>
        <v>0</v>
      </c>
      <c r="H81" s="26"/>
      <c r="I81" s="26"/>
      <c r="J81" s="26"/>
    </row>
    <row r="82" spans="1:10" ht="63.75" hidden="1">
      <c r="A82" s="91">
        <v>1017340</v>
      </c>
      <c r="B82" s="70">
        <v>7340</v>
      </c>
      <c r="C82" s="40" t="s">
        <v>38</v>
      </c>
      <c r="D82" s="70" t="s">
        <v>149</v>
      </c>
      <c r="E82" s="12" t="s">
        <v>232</v>
      </c>
      <c r="F82" s="12" t="s">
        <v>233</v>
      </c>
      <c r="G82" s="13">
        <f>H82+I82</f>
        <v>0</v>
      </c>
      <c r="H82" s="26"/>
      <c r="I82" s="26"/>
      <c r="J82" s="26"/>
    </row>
    <row r="83" spans="1:10" ht="63.75" hidden="1">
      <c r="A83" s="91">
        <v>1017370</v>
      </c>
      <c r="B83" s="70">
        <v>7370</v>
      </c>
      <c r="C83" s="40" t="s">
        <v>38</v>
      </c>
      <c r="D83" s="106" t="s">
        <v>236</v>
      </c>
      <c r="E83" s="12" t="s">
        <v>237</v>
      </c>
      <c r="F83" s="12" t="s">
        <v>238</v>
      </c>
      <c r="G83" s="13">
        <f>H83+I83</f>
        <v>0</v>
      </c>
      <c r="H83" s="26"/>
      <c r="I83" s="26"/>
      <c r="J83" s="26"/>
    </row>
    <row r="84" spans="1:10" ht="63.75" hidden="1">
      <c r="A84" s="91">
        <v>1011080</v>
      </c>
      <c r="B84" s="70">
        <v>1080</v>
      </c>
      <c r="C84" s="40" t="s">
        <v>74</v>
      </c>
      <c r="D84" s="93" t="s">
        <v>239</v>
      </c>
      <c r="E84" s="12" t="s">
        <v>232</v>
      </c>
      <c r="F84" s="12" t="s">
        <v>233</v>
      </c>
      <c r="G84" s="13">
        <f>H84+I84</f>
        <v>0</v>
      </c>
      <c r="H84" s="26"/>
      <c r="I84" s="26"/>
      <c r="J84" s="26"/>
    </row>
    <row r="85" spans="1:10" ht="38.25" hidden="1">
      <c r="A85" s="53" t="s">
        <v>240</v>
      </c>
      <c r="B85" s="53"/>
      <c r="C85" s="53"/>
      <c r="D85" s="37" t="s">
        <v>241</v>
      </c>
      <c r="E85" s="72"/>
      <c r="F85" s="72"/>
      <c r="G85" s="13">
        <f>G86</f>
        <v>0</v>
      </c>
      <c r="H85" s="13">
        <f>H86</f>
        <v>0</v>
      </c>
      <c r="I85" s="13">
        <f>I86</f>
        <v>0</v>
      </c>
      <c r="J85" s="13">
        <f>J86</f>
        <v>0</v>
      </c>
    </row>
    <row r="86" spans="1:10" ht="25.5" hidden="1">
      <c r="A86" s="53" t="s">
        <v>242</v>
      </c>
      <c r="B86" s="53"/>
      <c r="C86" s="53"/>
      <c r="D86" s="38" t="s">
        <v>243</v>
      </c>
      <c r="E86" s="107"/>
      <c r="F86" s="107"/>
      <c r="G86" s="13">
        <f>SUM(G87:G98)</f>
        <v>0</v>
      </c>
      <c r="H86" s="13">
        <f>SUM(H87:H98)</f>
        <v>0</v>
      </c>
      <c r="I86" s="13">
        <f>SUM(I87:I98)</f>
        <v>0</v>
      </c>
      <c r="J86" s="13">
        <f>SUM(J87:J98)</f>
        <v>0</v>
      </c>
    </row>
    <row r="87" spans="1:10" ht="76.5" hidden="1">
      <c r="A87" s="79" t="s">
        <v>244</v>
      </c>
      <c r="B87" s="83" t="s">
        <v>245</v>
      </c>
      <c r="C87" s="83" t="s">
        <v>246</v>
      </c>
      <c r="D87" s="93" t="s">
        <v>247</v>
      </c>
      <c r="E87" s="107" t="s">
        <v>248</v>
      </c>
      <c r="F87" s="12" t="s">
        <v>238</v>
      </c>
      <c r="G87" s="108">
        <f t="shared" ref="G87:G98" si="6">H87+I87</f>
        <v>0</v>
      </c>
      <c r="H87" s="60"/>
      <c r="I87" s="26"/>
      <c r="J87" s="13"/>
    </row>
    <row r="88" spans="1:10" ht="76.5" hidden="1">
      <c r="A88" s="79" t="s">
        <v>249</v>
      </c>
      <c r="B88" s="83" t="s">
        <v>250</v>
      </c>
      <c r="C88" s="83" t="s">
        <v>246</v>
      </c>
      <c r="D88" s="93" t="s">
        <v>251</v>
      </c>
      <c r="E88" s="107" t="s">
        <v>248</v>
      </c>
      <c r="F88" s="12" t="s">
        <v>252</v>
      </c>
      <c r="G88" s="108">
        <f t="shared" si="6"/>
        <v>0</v>
      </c>
      <c r="H88" s="60"/>
      <c r="I88" s="26"/>
      <c r="J88" s="13"/>
    </row>
    <row r="89" spans="1:10" ht="76.5" hidden="1">
      <c r="A89" s="79" t="s">
        <v>253</v>
      </c>
      <c r="B89" s="83" t="s">
        <v>254</v>
      </c>
      <c r="C89" s="83" t="s">
        <v>246</v>
      </c>
      <c r="D89" s="93" t="s">
        <v>255</v>
      </c>
      <c r="E89" s="107" t="s">
        <v>248</v>
      </c>
      <c r="F89" s="12" t="s">
        <v>252</v>
      </c>
      <c r="G89" s="108">
        <f t="shared" si="6"/>
        <v>0</v>
      </c>
      <c r="H89" s="60"/>
      <c r="I89" s="26"/>
      <c r="J89" s="60"/>
    </row>
    <row r="90" spans="1:10" ht="38.25" hidden="1">
      <c r="A90" s="79" t="s">
        <v>253</v>
      </c>
      <c r="B90" s="83" t="s">
        <v>254</v>
      </c>
      <c r="C90" s="83" t="s">
        <v>246</v>
      </c>
      <c r="D90" s="93" t="s">
        <v>255</v>
      </c>
      <c r="E90" s="107" t="s">
        <v>256</v>
      </c>
      <c r="F90" s="12" t="s">
        <v>238</v>
      </c>
      <c r="G90" s="108">
        <f t="shared" si="6"/>
        <v>0</v>
      </c>
      <c r="H90" s="60"/>
      <c r="I90" s="26"/>
      <c r="J90" s="26"/>
    </row>
    <row r="91" spans="1:10" ht="76.5" hidden="1">
      <c r="A91" s="79" t="s">
        <v>257</v>
      </c>
      <c r="B91" s="83" t="s">
        <v>258</v>
      </c>
      <c r="C91" s="83" t="s">
        <v>246</v>
      </c>
      <c r="D91" s="93" t="s">
        <v>259</v>
      </c>
      <c r="E91" s="107" t="s">
        <v>248</v>
      </c>
      <c r="F91" s="12" t="s">
        <v>252</v>
      </c>
      <c r="G91" s="108">
        <f t="shared" si="6"/>
        <v>0</v>
      </c>
      <c r="H91" s="26"/>
      <c r="I91" s="26"/>
      <c r="J91" s="26"/>
    </row>
    <row r="92" spans="1:10" ht="76.5" hidden="1">
      <c r="A92" s="79" t="s">
        <v>257</v>
      </c>
      <c r="B92" s="83" t="s">
        <v>258</v>
      </c>
      <c r="C92" s="83" t="s">
        <v>246</v>
      </c>
      <c r="D92" s="93" t="s">
        <v>259</v>
      </c>
      <c r="E92" s="107" t="s">
        <v>248</v>
      </c>
      <c r="F92" s="12" t="s">
        <v>252</v>
      </c>
      <c r="G92" s="108">
        <f t="shared" si="6"/>
        <v>0</v>
      </c>
      <c r="H92" s="26"/>
      <c r="I92" s="26"/>
      <c r="J92" s="26"/>
    </row>
    <row r="93" spans="1:10" ht="38.25" hidden="1">
      <c r="A93" s="79" t="s">
        <v>260</v>
      </c>
      <c r="B93" s="83" t="s">
        <v>261</v>
      </c>
      <c r="C93" s="83" t="s">
        <v>262</v>
      </c>
      <c r="D93" s="93" t="s">
        <v>263</v>
      </c>
      <c r="E93" s="107" t="s">
        <v>264</v>
      </c>
      <c r="F93" s="12" t="s">
        <v>265</v>
      </c>
      <c r="G93" s="108">
        <f>H93+I93</f>
        <v>0</v>
      </c>
      <c r="H93" s="26"/>
      <c r="I93" s="26"/>
      <c r="J93" s="26"/>
    </row>
    <row r="94" spans="1:10" ht="76.5" hidden="1">
      <c r="A94" s="82" t="s">
        <v>266</v>
      </c>
      <c r="B94" s="83" t="s">
        <v>267</v>
      </c>
      <c r="C94" s="83" t="s">
        <v>38</v>
      </c>
      <c r="D94" s="93" t="s">
        <v>268</v>
      </c>
      <c r="E94" s="107" t="s">
        <v>248</v>
      </c>
      <c r="F94" s="12" t="s">
        <v>252</v>
      </c>
      <c r="G94" s="108">
        <f t="shared" si="6"/>
        <v>0</v>
      </c>
      <c r="H94" s="26"/>
      <c r="I94" s="26"/>
      <c r="J94" s="26"/>
    </row>
    <row r="95" spans="1:10" ht="76.5" hidden="1">
      <c r="A95" s="82" t="s">
        <v>266</v>
      </c>
      <c r="B95" s="83" t="s">
        <v>267</v>
      </c>
      <c r="C95" s="83" t="s">
        <v>38</v>
      </c>
      <c r="D95" s="93" t="s">
        <v>268</v>
      </c>
      <c r="E95" s="94" t="s">
        <v>269</v>
      </c>
      <c r="F95" s="12" t="s">
        <v>270</v>
      </c>
      <c r="G95" s="108">
        <f t="shared" si="6"/>
        <v>0</v>
      </c>
      <c r="H95" s="26"/>
      <c r="I95" s="26"/>
      <c r="J95" s="26"/>
    </row>
    <row r="96" spans="1:10" ht="38.25" hidden="1">
      <c r="A96" s="82" t="s">
        <v>266</v>
      </c>
      <c r="B96" s="83" t="s">
        <v>267</v>
      </c>
      <c r="C96" s="83" t="s">
        <v>38</v>
      </c>
      <c r="D96" s="93" t="s">
        <v>268</v>
      </c>
      <c r="E96" s="107" t="s">
        <v>256</v>
      </c>
      <c r="F96" s="12" t="s">
        <v>238</v>
      </c>
      <c r="G96" s="108">
        <f t="shared" si="6"/>
        <v>0</v>
      </c>
      <c r="H96" s="26"/>
      <c r="I96" s="26"/>
      <c r="J96" s="26"/>
    </row>
    <row r="97" spans="1:10" ht="76.5" hidden="1">
      <c r="A97" s="39" t="s">
        <v>271</v>
      </c>
      <c r="B97" s="40" t="s">
        <v>151</v>
      </c>
      <c r="C97" s="40" t="s">
        <v>28</v>
      </c>
      <c r="D97" s="71" t="s">
        <v>152</v>
      </c>
      <c r="E97" s="107" t="s">
        <v>248</v>
      </c>
      <c r="F97" s="12" t="s">
        <v>252</v>
      </c>
      <c r="G97" s="108">
        <f t="shared" si="6"/>
        <v>0</v>
      </c>
      <c r="H97" s="26"/>
      <c r="I97" s="73"/>
      <c r="J97" s="73"/>
    </row>
    <row r="98" spans="1:10" ht="76.5" hidden="1">
      <c r="A98" s="39" t="s">
        <v>272</v>
      </c>
      <c r="B98" s="40" t="s">
        <v>273</v>
      </c>
      <c r="C98" s="40" t="s">
        <v>274</v>
      </c>
      <c r="D98" s="41" t="s">
        <v>275</v>
      </c>
      <c r="E98" s="107" t="s">
        <v>276</v>
      </c>
      <c r="F98" s="12" t="s">
        <v>277</v>
      </c>
      <c r="G98" s="108">
        <f t="shared" si="6"/>
        <v>0</v>
      </c>
      <c r="H98" s="26"/>
      <c r="I98" s="26"/>
      <c r="J98" s="26"/>
    </row>
    <row r="99" spans="1:10" hidden="1">
      <c r="A99" s="39"/>
      <c r="B99" s="40"/>
      <c r="C99" s="40"/>
      <c r="D99" s="41"/>
      <c r="E99" s="107"/>
      <c r="F99" s="12"/>
      <c r="G99" s="108"/>
      <c r="H99" s="26"/>
      <c r="I99" s="26"/>
      <c r="J99" s="26"/>
    </row>
    <row r="100" spans="1:10" ht="25.5" hidden="1">
      <c r="A100" s="64">
        <v>3500000</v>
      </c>
      <c r="B100" s="38"/>
      <c r="C100" s="38"/>
      <c r="D100" s="38" t="s">
        <v>278</v>
      </c>
      <c r="E100" s="72"/>
      <c r="F100" s="72"/>
      <c r="G100" s="13">
        <f>G102</f>
        <v>0</v>
      </c>
      <c r="H100" s="95"/>
      <c r="I100" s="96">
        <f>I101</f>
        <v>0</v>
      </c>
      <c r="J100" s="96">
        <f>J101</f>
        <v>0</v>
      </c>
    </row>
    <row r="101" spans="1:10" ht="25.5" hidden="1">
      <c r="A101" s="64">
        <v>3510000</v>
      </c>
      <c r="B101" s="54"/>
      <c r="C101" s="54"/>
      <c r="D101" s="38" t="s">
        <v>279</v>
      </c>
      <c r="E101" s="72"/>
      <c r="F101" s="72"/>
      <c r="G101" s="13">
        <f>H101+I101</f>
        <v>0</v>
      </c>
      <c r="H101" s="95"/>
      <c r="I101" s="96">
        <f>I102</f>
        <v>0</v>
      </c>
      <c r="J101" s="96">
        <f>J102</f>
        <v>0</v>
      </c>
    </row>
    <row r="102" spans="1:10" ht="114.75" hidden="1">
      <c r="A102" s="91">
        <v>3517691</v>
      </c>
      <c r="B102" s="70">
        <v>7691</v>
      </c>
      <c r="C102" s="40" t="s">
        <v>28</v>
      </c>
      <c r="D102" s="70" t="s">
        <v>280</v>
      </c>
      <c r="E102" s="15" t="s">
        <v>281</v>
      </c>
      <c r="F102" s="12" t="s">
        <v>282</v>
      </c>
      <c r="G102" s="16">
        <f>H102+I102</f>
        <v>0</v>
      </c>
      <c r="H102" s="73"/>
      <c r="I102" s="73"/>
      <c r="J102" s="75"/>
    </row>
    <row r="103" spans="1:10" ht="31.5" hidden="1">
      <c r="A103" s="64">
        <v>1900000</v>
      </c>
      <c r="B103" s="36"/>
      <c r="C103" s="36"/>
      <c r="D103" s="97" t="s">
        <v>283</v>
      </c>
      <c r="E103" s="72"/>
      <c r="F103" s="12"/>
      <c r="G103" s="13">
        <f>G104</f>
        <v>0</v>
      </c>
      <c r="H103" s="13">
        <f>H104</f>
        <v>0</v>
      </c>
      <c r="I103" s="13">
        <f>I104</f>
        <v>0</v>
      </c>
      <c r="J103" s="13">
        <f>J104</f>
        <v>0</v>
      </c>
    </row>
    <row r="104" spans="1:10" ht="31.5" hidden="1">
      <c r="A104" s="91">
        <v>1910000</v>
      </c>
      <c r="B104" s="53"/>
      <c r="C104" s="53"/>
      <c r="D104" s="97" t="s">
        <v>284</v>
      </c>
      <c r="E104" s="72"/>
      <c r="F104" s="12"/>
      <c r="G104" s="13">
        <f>SUM(G105:G112)</f>
        <v>0</v>
      </c>
      <c r="H104" s="13">
        <f>SUM(H105:H112)</f>
        <v>0</v>
      </c>
      <c r="I104" s="13">
        <f>SUM(I105:I112)</f>
        <v>0</v>
      </c>
      <c r="J104" s="13">
        <f>SUM(J105:J112)</f>
        <v>0</v>
      </c>
    </row>
    <row r="105" spans="1:10" ht="25.5" hidden="1">
      <c r="A105" s="91">
        <v>1917670</v>
      </c>
      <c r="B105" s="40" t="s">
        <v>151</v>
      </c>
      <c r="C105" s="40" t="s">
        <v>28</v>
      </c>
      <c r="D105" s="78" t="s">
        <v>152</v>
      </c>
      <c r="E105" s="15" t="s">
        <v>285</v>
      </c>
      <c r="F105" s="12" t="s">
        <v>286</v>
      </c>
      <c r="G105" s="13">
        <f t="shared" ref="G105:G112" si="7">H105+I105</f>
        <v>0</v>
      </c>
      <c r="H105" s="34"/>
      <c r="I105" s="34"/>
      <c r="J105" s="34"/>
    </row>
    <row r="106" spans="1:10" ht="38.25" hidden="1">
      <c r="A106" s="91">
        <v>1917670</v>
      </c>
      <c r="B106" s="40" t="s">
        <v>151</v>
      </c>
      <c r="C106" s="40" t="s">
        <v>28</v>
      </c>
      <c r="D106" s="71" t="s">
        <v>152</v>
      </c>
      <c r="E106" s="15" t="s">
        <v>226</v>
      </c>
      <c r="F106" s="12" t="s">
        <v>286</v>
      </c>
      <c r="G106" s="13">
        <f t="shared" si="7"/>
        <v>0</v>
      </c>
      <c r="H106" s="34"/>
      <c r="I106" s="73"/>
      <c r="J106" s="73"/>
    </row>
    <row r="107" spans="1:10" ht="38.25" hidden="1">
      <c r="A107" s="91">
        <v>1913033</v>
      </c>
      <c r="B107" s="40" t="s">
        <v>287</v>
      </c>
      <c r="C107" s="40" t="s">
        <v>288</v>
      </c>
      <c r="D107" s="71" t="s">
        <v>289</v>
      </c>
      <c r="E107" s="15" t="s">
        <v>226</v>
      </c>
      <c r="F107" s="12" t="s">
        <v>286</v>
      </c>
      <c r="G107" s="13">
        <f t="shared" si="7"/>
        <v>0</v>
      </c>
      <c r="H107" s="34"/>
      <c r="I107" s="73"/>
      <c r="J107" s="73"/>
    </row>
    <row r="108" spans="1:10" ht="38.25" hidden="1">
      <c r="A108" s="91">
        <v>1913035</v>
      </c>
      <c r="B108" s="40" t="s">
        <v>290</v>
      </c>
      <c r="C108" s="40" t="s">
        <v>73</v>
      </c>
      <c r="D108" s="71" t="s">
        <v>291</v>
      </c>
      <c r="E108" s="15" t="s">
        <v>226</v>
      </c>
      <c r="F108" s="12" t="s">
        <v>286</v>
      </c>
      <c r="G108" s="13">
        <f t="shared" si="7"/>
        <v>0</v>
      </c>
      <c r="H108" s="34"/>
      <c r="I108" s="73"/>
      <c r="J108" s="73"/>
    </row>
    <row r="109" spans="1:10" ht="38.25" hidden="1">
      <c r="A109" s="91">
        <v>1913036</v>
      </c>
      <c r="B109" s="40" t="s">
        <v>292</v>
      </c>
      <c r="C109" s="40" t="s">
        <v>73</v>
      </c>
      <c r="D109" s="71" t="s">
        <v>293</v>
      </c>
      <c r="E109" s="15" t="s">
        <v>226</v>
      </c>
      <c r="F109" s="12" t="s">
        <v>286</v>
      </c>
      <c r="G109" s="13">
        <f t="shared" si="7"/>
        <v>0</v>
      </c>
      <c r="H109" s="34"/>
      <c r="I109" s="73"/>
      <c r="J109" s="73"/>
    </row>
    <row r="110" spans="1:10" ht="38.25" hidden="1">
      <c r="A110" s="98">
        <v>1917413</v>
      </c>
      <c r="B110" s="80">
        <v>7413</v>
      </c>
      <c r="C110" s="83" t="s">
        <v>294</v>
      </c>
      <c r="D110" s="80" t="s">
        <v>295</v>
      </c>
      <c r="E110" s="15" t="s">
        <v>226</v>
      </c>
      <c r="F110" s="12" t="s">
        <v>286</v>
      </c>
      <c r="G110" s="13">
        <f t="shared" si="7"/>
        <v>0</v>
      </c>
      <c r="H110" s="34"/>
      <c r="I110" s="73"/>
      <c r="J110" s="73"/>
    </row>
    <row r="111" spans="1:10" ht="38.25" hidden="1">
      <c r="A111" s="98">
        <v>1917426</v>
      </c>
      <c r="B111" s="80">
        <v>7426</v>
      </c>
      <c r="C111" s="83" t="s">
        <v>296</v>
      </c>
      <c r="D111" s="80" t="s">
        <v>297</v>
      </c>
      <c r="E111" s="15" t="s">
        <v>226</v>
      </c>
      <c r="F111" s="12" t="s">
        <v>286</v>
      </c>
      <c r="G111" s="13">
        <f t="shared" si="7"/>
        <v>0</v>
      </c>
      <c r="H111" s="34"/>
      <c r="I111" s="73"/>
      <c r="J111" s="73"/>
    </row>
    <row r="112" spans="1:10" ht="25.5" hidden="1">
      <c r="A112" s="98">
        <v>1917530</v>
      </c>
      <c r="B112" s="80">
        <v>7530</v>
      </c>
      <c r="C112" s="83" t="s">
        <v>298</v>
      </c>
      <c r="D112" s="80" t="s">
        <v>299</v>
      </c>
      <c r="E112" s="15" t="s">
        <v>285</v>
      </c>
      <c r="F112" s="12" t="s">
        <v>286</v>
      </c>
      <c r="G112" s="13">
        <f t="shared" si="7"/>
        <v>0</v>
      </c>
      <c r="H112" s="34"/>
      <c r="I112" s="73"/>
      <c r="J112" s="73"/>
    </row>
    <row r="113" spans="1:10" hidden="1">
      <c r="A113" s="53" t="s">
        <v>300</v>
      </c>
      <c r="B113" s="53"/>
      <c r="C113" s="53"/>
      <c r="D113" s="37" t="s">
        <v>301</v>
      </c>
      <c r="E113" s="15"/>
      <c r="F113" s="12"/>
      <c r="G113" s="13">
        <f>G114</f>
        <v>0</v>
      </c>
      <c r="H113" s="13">
        <f>H114</f>
        <v>0</v>
      </c>
      <c r="I113" s="13">
        <f>I114</f>
        <v>0</v>
      </c>
      <c r="J113" s="13">
        <f>J114</f>
        <v>0</v>
      </c>
    </row>
    <row r="114" spans="1:10" hidden="1">
      <c r="A114" s="53" t="s">
        <v>302</v>
      </c>
      <c r="B114" s="53"/>
      <c r="C114" s="53"/>
      <c r="D114" s="38" t="s">
        <v>303</v>
      </c>
      <c r="E114" s="15"/>
      <c r="F114" s="12"/>
      <c r="G114" s="13">
        <f>SUM(G115:G120)</f>
        <v>0</v>
      </c>
      <c r="H114" s="13">
        <f t="shared" ref="H114:J114" si="8">SUM(H115:H120)</f>
        <v>0</v>
      </c>
      <c r="I114" s="13">
        <f t="shared" si="8"/>
        <v>0</v>
      </c>
      <c r="J114" s="13">
        <f t="shared" si="8"/>
        <v>0</v>
      </c>
    </row>
    <row r="115" spans="1:10" ht="38.25" hidden="1">
      <c r="A115" s="39" t="s">
        <v>317</v>
      </c>
      <c r="B115" s="77" t="s">
        <v>318</v>
      </c>
      <c r="C115" s="77" t="s">
        <v>306</v>
      </c>
      <c r="D115" s="78" t="s">
        <v>319</v>
      </c>
      <c r="E115" s="12" t="s">
        <v>163</v>
      </c>
      <c r="F115" s="12" t="s">
        <v>164</v>
      </c>
      <c r="G115" s="13">
        <f>H115+I115</f>
        <v>0</v>
      </c>
      <c r="H115" s="13"/>
      <c r="I115" s="13"/>
      <c r="J115" s="13"/>
    </row>
    <row r="116" spans="1:10" ht="102" hidden="1">
      <c r="A116" s="39" t="s">
        <v>304</v>
      </c>
      <c r="B116" s="77" t="s">
        <v>305</v>
      </c>
      <c r="C116" s="77" t="s">
        <v>306</v>
      </c>
      <c r="D116" s="78" t="s">
        <v>307</v>
      </c>
      <c r="E116" s="12" t="s">
        <v>52</v>
      </c>
      <c r="F116" s="12" t="s">
        <v>53</v>
      </c>
      <c r="G116" s="13">
        <f>H116+I116</f>
        <v>0</v>
      </c>
      <c r="H116" s="13"/>
      <c r="I116" s="13"/>
      <c r="J116" s="13"/>
    </row>
    <row r="117" spans="1:10" ht="127.5" hidden="1">
      <c r="A117" s="39" t="s">
        <v>304</v>
      </c>
      <c r="B117" s="77" t="s">
        <v>305</v>
      </c>
      <c r="C117" s="77" t="s">
        <v>306</v>
      </c>
      <c r="D117" s="78" t="s">
        <v>307</v>
      </c>
      <c r="E117" s="102" t="s">
        <v>308</v>
      </c>
      <c r="F117" s="12" t="s">
        <v>309</v>
      </c>
      <c r="G117" s="13">
        <f>H117+J117</f>
        <v>0</v>
      </c>
      <c r="H117" s="13"/>
      <c r="I117" s="13"/>
      <c r="J117" s="13"/>
    </row>
    <row r="118" spans="1:10" ht="102" hidden="1">
      <c r="A118" s="39" t="s">
        <v>304</v>
      </c>
      <c r="B118" s="77" t="s">
        <v>305</v>
      </c>
      <c r="C118" s="77" t="s">
        <v>306</v>
      </c>
      <c r="D118" s="78" t="s">
        <v>307</v>
      </c>
      <c r="E118" s="15" t="s">
        <v>310</v>
      </c>
      <c r="F118" s="12" t="s">
        <v>143</v>
      </c>
      <c r="G118" s="13">
        <f>H118+I118</f>
        <v>0</v>
      </c>
      <c r="H118" s="13"/>
      <c r="I118" s="13"/>
      <c r="J118" s="13"/>
    </row>
    <row r="119" spans="1:10" ht="51" hidden="1">
      <c r="A119" s="39" t="s">
        <v>304</v>
      </c>
      <c r="B119" s="77" t="s">
        <v>305</v>
      </c>
      <c r="C119" s="77" t="s">
        <v>306</v>
      </c>
      <c r="D119" s="78" t="s">
        <v>307</v>
      </c>
      <c r="E119" s="15" t="s">
        <v>311</v>
      </c>
      <c r="F119" s="12" t="s">
        <v>143</v>
      </c>
      <c r="G119" s="13">
        <f>H119+I119</f>
        <v>0</v>
      </c>
      <c r="H119" s="13"/>
      <c r="I119" s="13"/>
      <c r="J119" s="13"/>
    </row>
    <row r="120" spans="1:10" ht="114.75" hidden="1">
      <c r="A120" s="39" t="s">
        <v>304</v>
      </c>
      <c r="B120" s="77" t="s">
        <v>305</v>
      </c>
      <c r="C120" s="77" t="s">
        <v>306</v>
      </c>
      <c r="D120" s="78" t="s">
        <v>307</v>
      </c>
      <c r="E120" s="15" t="s">
        <v>312</v>
      </c>
      <c r="F120" s="12" t="s">
        <v>313</v>
      </c>
      <c r="G120" s="13">
        <f>H120+I120</f>
        <v>0</v>
      </c>
      <c r="H120" s="34"/>
      <c r="I120" s="73"/>
      <c r="J120" s="73"/>
    </row>
    <row r="121" spans="1:10">
      <c r="A121" s="99"/>
      <c r="B121" s="12"/>
      <c r="C121" s="12"/>
      <c r="D121" s="72" t="s">
        <v>314</v>
      </c>
      <c r="E121" s="72"/>
      <c r="F121" s="72"/>
      <c r="G121" s="13">
        <f>G103+G100+G85+G78+G65+G56+G42+G29+G19+G10+G113</f>
        <v>0</v>
      </c>
      <c r="H121" s="13">
        <f>H103+H100+H85+H78+H65+H56+H42+H29+H19+H10+H113</f>
        <v>0</v>
      </c>
      <c r="I121" s="13">
        <f>I103+I100+I85+I78+I65+I56+I42+I29+I19+I10+I113</f>
        <v>0</v>
      </c>
      <c r="J121" s="13">
        <f>J103+J100+J85+J78+J65+J56+J42+J29+J19+J10+J113</f>
        <v>0</v>
      </c>
    </row>
    <row r="122" spans="1:10" ht="35.25" customHeight="1">
      <c r="B122" s="100"/>
      <c r="C122" s="100"/>
      <c r="D122" s="101" t="s">
        <v>315</v>
      </c>
      <c r="E122" s="101"/>
      <c r="F122" s="101"/>
      <c r="G122" s="101"/>
      <c r="H122" s="101" t="s">
        <v>316</v>
      </c>
      <c r="I122" s="100"/>
    </row>
  </sheetData>
  <mergeCells count="10"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I7:J7"/>
  </mergeCells>
  <printOptions horizontalCentered="1"/>
  <pageMargins left="0.78740157480314965" right="0" top="0.78740157480314965" bottom="1.1811023622047245" header="0" footer="0"/>
  <pageSetup paperSize="9" scale="6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дод-7</vt:lpstr>
      <vt:lpstr>'дод-7'!Область_печати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d03-shulga</cp:lastModifiedBy>
  <cp:lastPrinted>2021-04-12T11:39:17Z</cp:lastPrinted>
  <dcterms:created xsi:type="dcterms:W3CDTF">2021-02-12T11:44:01Z</dcterms:created>
  <dcterms:modified xsi:type="dcterms:W3CDTF">2021-04-13T13:10:21Z</dcterms:modified>
</cp:coreProperties>
</file>