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95" windowHeight="12525"/>
  </bookViews>
  <sheets>
    <sheet name="Зміни РМР  липень " sheetId="1" r:id="rId1"/>
  </sheets>
  <definedNames>
    <definedName name="_xlnm.Print_Area" localSheetId="0">'Зміни РМР  липень '!$A$1:$F$39</definedName>
  </definedNames>
  <calcPr calcId="144525"/>
</workbook>
</file>

<file path=xl/calcChain.xml><?xml version="1.0" encoding="utf-8"?>
<calcChain xmlns="http://schemas.openxmlformats.org/spreadsheetml/2006/main">
  <c r="C37" i="1" l="1"/>
  <c r="F36" i="1"/>
  <c r="E36" i="1"/>
  <c r="C36" i="1" s="1"/>
  <c r="C34" i="1"/>
  <c r="C33" i="1"/>
  <c r="C32" i="1"/>
  <c r="F31" i="1"/>
  <c r="E31" i="1"/>
  <c r="D31" i="1"/>
  <c r="C31" i="1" s="1"/>
  <c r="C29" i="1"/>
  <c r="F28" i="1"/>
  <c r="E28" i="1"/>
  <c r="D28" i="1"/>
  <c r="C28" i="1"/>
  <c r="D27" i="1"/>
  <c r="C27" i="1"/>
  <c r="F25" i="1"/>
  <c r="C25" i="1"/>
  <c r="F24" i="1"/>
  <c r="E24" i="1"/>
  <c r="D24" i="1"/>
  <c r="C24" i="1"/>
  <c r="F23" i="1"/>
  <c r="E23" i="1"/>
  <c r="D23" i="1"/>
  <c r="C23" i="1"/>
  <c r="F22" i="1"/>
  <c r="C22" i="1"/>
  <c r="F21" i="1"/>
  <c r="E21" i="1"/>
  <c r="D21" i="1"/>
  <c r="C21" i="1"/>
  <c r="F20" i="1"/>
  <c r="E20" i="1"/>
  <c r="D20" i="1"/>
  <c r="C20" i="1"/>
  <c r="C19" i="1"/>
  <c r="C18" i="1"/>
  <c r="D17" i="1"/>
  <c r="C17" i="1"/>
  <c r="F16" i="1"/>
  <c r="E16" i="1"/>
  <c r="D16" i="1"/>
  <c r="C16" i="1"/>
  <c r="C15" i="1"/>
  <c r="D14" i="1"/>
  <c r="C14" i="1" s="1"/>
  <c r="C13" i="1"/>
  <c r="F12" i="1"/>
  <c r="E12" i="1"/>
  <c r="D12" i="1"/>
  <c r="C12" i="1"/>
  <c r="F11" i="1"/>
  <c r="E11" i="1"/>
  <c r="E10" i="1" s="1"/>
  <c r="D11" i="1"/>
  <c r="C11" i="1"/>
  <c r="F10" i="1"/>
  <c r="F38" i="1"/>
  <c r="D10" i="1"/>
  <c r="D38" i="1"/>
  <c r="E38" i="1" l="1"/>
  <c r="C38" i="1" s="1"/>
  <c r="C10" i="1"/>
</calcChain>
</file>

<file path=xl/sharedStrings.xml><?xml version="1.0" encoding="utf-8"?>
<sst xmlns="http://schemas.openxmlformats.org/spreadsheetml/2006/main" count="45" uniqueCount="45">
  <si>
    <t>Додаток 1</t>
  </si>
  <si>
    <t xml:space="preserve"> до рішення міської ради</t>
  </si>
  <si>
    <t xml:space="preserve">Доходи  бюджету Тернопільської міської територіальної громади   на 2021 рік         </t>
  </si>
  <si>
    <t xml:space="preserve">код бюджету -19549000000 </t>
  </si>
  <si>
    <t>грн.</t>
  </si>
  <si>
    <t>(гривень)</t>
  </si>
  <si>
    <t>Код</t>
  </si>
  <si>
    <t xml:space="preserve"> Найменування                                            доходів згідно з  класифікацією                  доходів бюджету </t>
  </si>
  <si>
    <t xml:space="preserve">Всього </t>
  </si>
  <si>
    <t>з них :</t>
  </si>
  <si>
    <t xml:space="preserve">Загальний фонд </t>
  </si>
  <si>
    <t xml:space="preserve">Спеціальний фонд </t>
  </si>
  <si>
    <t>Разом</t>
  </si>
  <si>
    <t>в т.ч. б-т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</si>
  <si>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</si>
  <si>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</si>
  <si>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</si>
  <si>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сплачуються податковими агентами, із доходів платника податку у вигляді заробітної плати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</si>
  <si>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</si>
  <si>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</si>
  <si>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 xml:space="preserve">Місцеві податки </t>
  </si>
  <si>
    <t>Єдиний податок</t>
  </si>
  <si>
    <t>Єдиний податок з юридичних осіб</t>
  </si>
  <si>
    <t>Єдиний податок з фізичних осіб</t>
  </si>
  <si>
    <t>Неподаткові надходження</t>
  </si>
  <si>
    <t>Доходи від операцій з кредитування та надання гарантій</t>
  </si>
  <si>
    <t>Надходження коштів пайової участі у розвитку інфраструктури населеного пункту</t>
  </si>
  <si>
    <t>Доходи від операцій з капіталом</t>
  </si>
  <si>
    <t>Надходження від продажу основного капіталу</t>
  </si>
  <si>
    <t>Кошти від відчуження майна, що належить АРК та майна, що перебуває  в комунальній власності</t>
  </si>
  <si>
    <t>Надходження коштів від продажу земельних ділянок несільськогосподарського призначення</t>
  </si>
  <si>
    <t>Офіційні трансферти</t>
  </si>
  <si>
    <t>Субвенції з державного бюджету місцевим бюджетам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</si>
  <si>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</si>
  <si>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 на реалізацію заходів, спрямованих на підвищення доступності широкосмугового доступу до Інтернету в сільській місцевості</t>
  </si>
  <si>
    <t>Субвенції  з місцевих бюджетів іншим місцевим бюджетам</t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</si>
  <si>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sz val="12"/>
        <color indexed="8"/>
        <rFont val="Times New Roman"/>
        <family val="1"/>
        <charset val="204"/>
      </rPr>
      <t>абзаці першому </t>
    </r>
    <r>
      <rPr>
        <sz val="12"/>
        <color indexed="63"/>
        <rFont val="Times New Roman"/>
        <family val="1"/>
        <charset val="204"/>
      </rPr>
      <t>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sz val="12"/>
        <color indexed="8"/>
        <rFont val="Times New Roman"/>
        <family val="1"/>
        <charset val="204"/>
      </rPr>
      <t>пунктом 7</t>
    </r>
    <r>
      <rPr>
        <sz val="12"/>
        <color indexed="63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</si>
  <si>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</si>
  <si>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</si>
  <si>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</si>
  <si>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Цільові фонди</t>
  </si>
  <si>
    <t>Цільові фонди, утворені ВР АРК, органами місцевого самоврядування  та місцевими органами виконавчої влади</t>
  </si>
  <si>
    <t>РАЗОМ  доходів</t>
  </si>
  <si>
    <t>Міський голова</t>
  </si>
  <si>
    <t>Сергій НАДАЛ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</si>
</sst>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Helv"/>
      <charset val="204"/>
    </font>
    <font>
      <u/>
      <sz val="12"/>
      <color theme="10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18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1" fillId="0" borderId="0"/>
    <xf numFmtId="0" fontId="16" fillId="0" borderId="0"/>
    <xf numFmtId="0" fontId="19" fillId="0" borderId="0"/>
    <xf numFmtId="0" fontId="1" fillId="0" borderId="0"/>
    <xf numFmtId="0" fontId="1" fillId="0" borderId="0"/>
    <xf numFmtId="0" fontId="17" fillId="0" borderId="0"/>
  </cellStyleXfs>
  <cellXfs count="57">
    <xf numFmtId="0" fontId="0" fillId="0" borderId="0" xfId="0"/>
    <xf numFmtId="0" fontId="2" fillId="0" borderId="0" xfId="26" applyFont="1"/>
    <xf numFmtId="0" fontId="2" fillId="0" borderId="0" xfId="27" applyFont="1"/>
    <xf numFmtId="0" fontId="2" fillId="0" borderId="0" xfId="27" applyFont="1" applyAlignment="1">
      <alignment horizontal="right"/>
    </xf>
    <xf numFmtId="0" fontId="3" fillId="0" borderId="0" xfId="26" applyFont="1"/>
    <xf numFmtId="0" fontId="4" fillId="0" borderId="0" xfId="26" applyFont="1" applyAlignment="1">
      <alignment horizontal="center"/>
    </xf>
    <xf numFmtId="0" fontId="4" fillId="0" borderId="0" xfId="26" applyFont="1" applyAlignment="1"/>
    <xf numFmtId="0" fontId="4" fillId="0" borderId="0" xfId="26" applyFont="1" applyAlignment="1">
      <alignment horizontal="right"/>
    </xf>
    <xf numFmtId="0" fontId="5" fillId="0" borderId="0" xfId="26" applyFont="1"/>
    <xf numFmtId="0" fontId="6" fillId="0" borderId="0" xfId="26" applyFont="1" applyAlignment="1"/>
    <xf numFmtId="0" fontId="7" fillId="0" borderId="0" xfId="26" applyFont="1" applyAlignment="1">
      <alignment horizontal="center"/>
    </xf>
    <xf numFmtId="0" fontId="8" fillId="0" borderId="0" xfId="26" applyFont="1"/>
    <xf numFmtId="0" fontId="5" fillId="0" borderId="0" xfId="26" applyFont="1" applyAlignment="1">
      <alignment horizontal="left"/>
    </xf>
    <xf numFmtId="0" fontId="7" fillId="0" borderId="6" xfId="26" applyFont="1" applyBorder="1" applyAlignment="1">
      <alignment horizontal="center" vertical="center" wrapText="1"/>
    </xf>
    <xf numFmtId="0" fontId="11" fillId="0" borderId="0" xfId="26" applyFont="1" applyBorder="1" applyAlignment="1">
      <alignment horizontal="center" vertical="center" wrapText="1"/>
    </xf>
    <xf numFmtId="0" fontId="11" fillId="0" borderId="0" xfId="26" applyFont="1" applyAlignment="1">
      <alignment horizontal="center"/>
    </xf>
    <xf numFmtId="0" fontId="6" fillId="0" borderId="6" xfId="27" applyFont="1" applyBorder="1" applyAlignment="1">
      <alignment horizontal="left" vertical="center"/>
    </xf>
    <xf numFmtId="0" fontId="6" fillId="0" borderId="6" xfId="27" applyFont="1" applyBorder="1" applyAlignment="1">
      <alignment horizontal="left" vertical="center" wrapText="1" shrinkToFit="1"/>
    </xf>
    <xf numFmtId="2" fontId="7" fillId="0" borderId="6" xfId="26" applyNumberFormat="1" applyFont="1" applyBorder="1" applyAlignment="1">
      <alignment horizontal="center" vertical="center" wrapText="1"/>
    </xf>
    <xf numFmtId="0" fontId="11" fillId="0" borderId="6" xfId="27" applyFont="1" applyBorder="1" applyAlignment="1">
      <alignment horizontal="left" vertical="center"/>
    </xf>
    <xf numFmtId="0" fontId="11" fillId="0" borderId="6" xfId="27" applyFont="1" applyBorder="1" applyAlignment="1">
      <alignment horizontal="left" vertical="center" wrapText="1" shrinkToFit="1"/>
    </xf>
    <xf numFmtId="0" fontId="2" fillId="0" borderId="6" xfId="27" applyFont="1" applyBorder="1" applyAlignment="1">
      <alignment horizontal="left" vertical="center" wrapText="1" shrinkToFit="1"/>
    </xf>
    <xf numFmtId="2" fontId="9" fillId="0" borderId="6" xfId="26" applyNumberFormat="1" applyFont="1" applyBorder="1" applyAlignment="1">
      <alignment horizontal="center" vertical="center" wrapText="1"/>
    </xf>
    <xf numFmtId="4" fontId="7" fillId="0" borderId="6" xfId="27" applyNumberFormat="1" applyFont="1" applyBorder="1" applyAlignment="1">
      <alignment horizontal="center"/>
    </xf>
    <xf numFmtId="4" fontId="11" fillId="0" borderId="6" xfId="27" applyNumberFormat="1" applyFont="1" applyBorder="1" applyAlignment="1">
      <alignment horizontal="center"/>
    </xf>
    <xf numFmtId="0" fontId="7" fillId="0" borderId="6" xfId="27" applyFont="1" applyBorder="1" applyAlignment="1">
      <alignment horizontal="left" vertical="center" wrapText="1" shrinkToFit="1"/>
    </xf>
    <xf numFmtId="0" fontId="4" fillId="0" borderId="6" xfId="27" applyFont="1" applyBorder="1" applyAlignment="1">
      <alignment horizontal="left" vertical="center"/>
    </xf>
    <xf numFmtId="0" fontId="9" fillId="0" borderId="6" xfId="27" applyFont="1" applyBorder="1" applyAlignment="1">
      <alignment horizontal="left" vertical="center" wrapText="1" shrinkToFit="1"/>
    </xf>
    <xf numFmtId="4" fontId="2" fillId="0" borderId="6" xfId="27" applyNumberFormat="1" applyFont="1" applyBorder="1" applyAlignment="1">
      <alignment horizontal="center"/>
    </xf>
    <xf numFmtId="4" fontId="9" fillId="0" borderId="6" xfId="27" applyNumberFormat="1" applyFont="1" applyBorder="1" applyAlignment="1">
      <alignment horizontal="center"/>
    </xf>
    <xf numFmtId="0" fontId="2" fillId="0" borderId="6" xfId="27" applyFont="1" applyBorder="1" applyAlignment="1">
      <alignment horizontal="left" vertical="center"/>
    </xf>
    <xf numFmtId="0" fontId="7" fillId="0" borderId="6" xfId="26" applyFont="1" applyBorder="1" applyAlignment="1">
      <alignment horizontal="left" vertical="center"/>
    </xf>
    <xf numFmtId="0" fontId="7" fillId="0" borderId="6" xfId="26" applyFont="1" applyBorder="1" applyAlignment="1">
      <alignment horizontal="left" vertical="center" wrapText="1" shrinkToFit="1"/>
    </xf>
    <xf numFmtId="164" fontId="7" fillId="0" borderId="0" xfId="26" applyNumberFormat="1" applyFont="1" applyBorder="1" applyAlignment="1">
      <alignment horizontal="center" vertical="center"/>
    </xf>
    <xf numFmtId="164" fontId="11" fillId="0" borderId="0" xfId="26" applyNumberFormat="1" applyFont="1" applyBorder="1" applyAlignment="1">
      <alignment horizontal="left" vertical="center"/>
    </xf>
    <xf numFmtId="0" fontId="9" fillId="0" borderId="6" xfId="26" applyFont="1" applyBorder="1" applyAlignment="1">
      <alignment horizontal="left" vertical="center"/>
    </xf>
    <xf numFmtId="164" fontId="2" fillId="0" borderId="0" xfId="26" applyNumberFormat="1" applyFont="1" applyBorder="1" applyAlignment="1">
      <alignment horizontal="center"/>
    </xf>
    <xf numFmtId="4" fontId="11" fillId="0" borderId="6" xfId="26" applyNumberFormat="1" applyFont="1" applyBorder="1" applyAlignment="1">
      <alignment horizontal="center"/>
    </xf>
    <xf numFmtId="164" fontId="7" fillId="0" borderId="0" xfId="26" applyNumberFormat="1" applyFont="1" applyBorder="1" applyAlignment="1">
      <alignment horizontal="center"/>
    </xf>
    <xf numFmtId="0" fontId="9" fillId="0" borderId="0" xfId="26" applyFont="1"/>
    <xf numFmtId="0" fontId="2" fillId="0" borderId="0" xfId="26" applyFont="1" applyAlignment="1">
      <alignment horizontal="center"/>
    </xf>
    <xf numFmtId="49" fontId="2" fillId="0" borderId="0" xfId="26" applyNumberFormat="1" applyFont="1"/>
    <xf numFmtId="0" fontId="11" fillId="0" borderId="0" xfId="26" applyFont="1"/>
    <xf numFmtId="165" fontId="11" fillId="0" borderId="0" xfId="26" applyNumberFormat="1" applyFont="1"/>
    <xf numFmtId="165" fontId="2" fillId="0" borderId="0" xfId="26" applyNumberFormat="1" applyFont="1"/>
    <xf numFmtId="0" fontId="7" fillId="0" borderId="2" xfId="26" applyFont="1" applyBorder="1" applyAlignment="1">
      <alignment horizontal="center" vertical="center"/>
    </xf>
    <xf numFmtId="0" fontId="7" fillId="0" borderId="4" xfId="26" applyFont="1" applyBorder="1" applyAlignment="1">
      <alignment horizontal="center" vertical="center"/>
    </xf>
    <xf numFmtId="0" fontId="2" fillId="0" borderId="0" xfId="26" applyFont="1" applyAlignment="1">
      <alignment horizontal="center"/>
    </xf>
    <xf numFmtId="0" fontId="7" fillId="0" borderId="1" xfId="26" applyFont="1" applyBorder="1" applyAlignment="1">
      <alignment horizontal="center" vertical="center" wrapText="1"/>
    </xf>
    <xf numFmtId="0" fontId="7" fillId="0" borderId="5" xfId="26" applyFont="1" applyBorder="1" applyAlignment="1">
      <alignment horizontal="center" vertical="center" wrapText="1"/>
    </xf>
    <xf numFmtId="0" fontId="7" fillId="0" borderId="7" xfId="26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7" xfId="0" applyFont="1" applyBorder="1"/>
    <xf numFmtId="0" fontId="9" fillId="0" borderId="2" xfId="26" applyFont="1" applyBorder="1" applyAlignment="1">
      <alignment horizontal="center"/>
    </xf>
    <xf numFmtId="0" fontId="9" fillId="0" borderId="3" xfId="26" applyFont="1" applyBorder="1" applyAlignment="1">
      <alignment horizontal="center"/>
    </xf>
    <xf numFmtId="0" fontId="9" fillId="0" borderId="4" xfId="26" applyFont="1" applyBorder="1" applyAlignment="1">
      <alignment horizontal="center"/>
    </xf>
    <xf numFmtId="0" fontId="7" fillId="0" borderId="6" xfId="26" applyFont="1" applyBorder="1" applyAlignment="1">
      <alignment horizontal="center" vertical="center" wrapText="1"/>
    </xf>
  </cellXfs>
  <cellStyles count="29">
    <cellStyle name="Normal_meresha_07" xfId="1"/>
    <cellStyle name="Гиперссылка 2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22"/>
    <cellStyle name="Обычный" xfId="0" builtinId="0"/>
    <cellStyle name="Обычный 2" xfId="23"/>
    <cellStyle name="Обычный 3" xfId="24"/>
    <cellStyle name="Обычный 4" xfId="25"/>
    <cellStyle name="Обычный_Дод.№1 до РМР-доходи2004р." xfId="26"/>
    <cellStyle name="Обычный_Дод.№1 до РМР-доходи2004р. 2" xfId="27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37" zoomScaleNormal="100" workbookViewId="0">
      <selection activeCell="F25" sqref="F25"/>
    </sheetView>
  </sheetViews>
  <sheetFormatPr defaultColWidth="8.85546875" defaultRowHeight="15.75" customHeight="1" x14ac:dyDescent="0.25"/>
  <cols>
    <col min="1" max="1" width="12.85546875" style="1" customWidth="1"/>
    <col min="2" max="2" width="54.85546875" style="1" customWidth="1"/>
    <col min="3" max="3" width="22.140625" style="1" customWidth="1"/>
    <col min="4" max="4" width="21.28515625" style="1" customWidth="1"/>
    <col min="5" max="5" width="22.28515625" style="1" customWidth="1"/>
    <col min="6" max="6" width="21.85546875" style="1" customWidth="1"/>
    <col min="7" max="7" width="15.140625" style="1" customWidth="1"/>
    <col min="8" max="8" width="9" style="1" bestFit="1" customWidth="1"/>
    <col min="9" max="16384" width="8.85546875" style="1"/>
  </cols>
  <sheetData>
    <row r="1" spans="1:7" ht="15.75" customHeight="1" x14ac:dyDescent="0.25">
      <c r="E1" s="2"/>
      <c r="F1" s="3" t="s">
        <v>0</v>
      </c>
      <c r="G1" s="3"/>
    </row>
    <row r="2" spans="1:7" ht="15.75" customHeight="1" x14ac:dyDescent="0.25">
      <c r="B2" s="4"/>
      <c r="C2" s="4"/>
      <c r="E2" s="2"/>
      <c r="F2" s="3" t="s">
        <v>1</v>
      </c>
      <c r="G2" s="3"/>
    </row>
    <row r="3" spans="1:7" ht="15.75" customHeight="1" x14ac:dyDescent="0.25">
      <c r="B3" s="5"/>
      <c r="C3" s="5"/>
      <c r="D3" s="5"/>
      <c r="E3" s="6"/>
      <c r="G3" s="7"/>
    </row>
    <row r="4" spans="1:7" ht="15.75" customHeight="1" x14ac:dyDescent="0.3">
      <c r="A4" s="8"/>
      <c r="B4" s="9" t="s">
        <v>2</v>
      </c>
      <c r="C4" s="9"/>
      <c r="D4" s="9"/>
      <c r="E4" s="9"/>
      <c r="F4" s="9"/>
      <c r="G4" s="10"/>
    </row>
    <row r="5" spans="1:7" ht="18.75" customHeight="1" x14ac:dyDescent="0.3">
      <c r="A5" s="8"/>
      <c r="B5" s="11" t="s">
        <v>3</v>
      </c>
      <c r="C5" s="8"/>
      <c r="D5" s="8"/>
      <c r="E5" s="8"/>
      <c r="F5" s="5" t="s">
        <v>4</v>
      </c>
    </row>
    <row r="6" spans="1:7" ht="2.25" hidden="1" customHeight="1" x14ac:dyDescent="0.3">
      <c r="A6" s="8"/>
      <c r="B6" s="8"/>
      <c r="C6" s="8"/>
      <c r="D6" s="8"/>
      <c r="E6" s="8"/>
      <c r="F6" s="12" t="s">
        <v>5</v>
      </c>
    </row>
    <row r="7" spans="1:7" ht="15.75" customHeight="1" x14ac:dyDescent="0.25">
      <c r="A7" s="48" t="s">
        <v>6</v>
      </c>
      <c r="B7" s="48" t="s">
        <v>7</v>
      </c>
      <c r="C7" s="48" t="s">
        <v>8</v>
      </c>
      <c r="D7" s="53" t="s">
        <v>9</v>
      </c>
      <c r="E7" s="54"/>
      <c r="F7" s="55"/>
    </row>
    <row r="8" spans="1:7" s="15" customFormat="1" ht="15.75" customHeight="1" x14ac:dyDescent="0.2">
      <c r="A8" s="49"/>
      <c r="B8" s="51"/>
      <c r="C8" s="49"/>
      <c r="D8" s="56" t="s">
        <v>10</v>
      </c>
      <c r="E8" s="56" t="s">
        <v>11</v>
      </c>
      <c r="F8" s="56"/>
      <c r="G8" s="14"/>
    </row>
    <row r="9" spans="1:7" s="15" customFormat="1" ht="43.5" customHeight="1" x14ac:dyDescent="0.2">
      <c r="A9" s="50"/>
      <c r="B9" s="52"/>
      <c r="C9" s="50"/>
      <c r="D9" s="56"/>
      <c r="E9" s="13" t="s">
        <v>12</v>
      </c>
      <c r="F9" s="13" t="s">
        <v>13</v>
      </c>
      <c r="G9" s="14"/>
    </row>
    <row r="10" spans="1:7" s="15" customFormat="1" ht="27.75" customHeight="1" x14ac:dyDescent="0.2">
      <c r="A10" s="16">
        <v>10000000</v>
      </c>
      <c r="B10" s="17" t="s">
        <v>14</v>
      </c>
      <c r="C10" s="18">
        <f t="shared" ref="C10:C38" si="0">D10+E10</f>
        <v>30520000</v>
      </c>
      <c r="D10" s="18">
        <f>D11+D16</f>
        <v>30520000</v>
      </c>
      <c r="E10" s="18">
        <f>E11+E16</f>
        <v>0</v>
      </c>
      <c r="F10" s="18">
        <f>F11+F16</f>
        <v>0</v>
      </c>
      <c r="G10" s="14"/>
    </row>
    <row r="11" spans="1:7" s="15" customFormat="1" ht="43.5" customHeight="1" x14ac:dyDescent="0.2">
      <c r="A11" s="19">
        <v>11000000</v>
      </c>
      <c r="B11" s="20" t="s">
        <v>15</v>
      </c>
      <c r="C11" s="18">
        <f>D11+E11</f>
        <v>15520000</v>
      </c>
      <c r="D11" s="18">
        <f>D12+D14</f>
        <v>15520000</v>
      </c>
      <c r="E11" s="18">
        <f>E12+E14</f>
        <v>0</v>
      </c>
      <c r="F11" s="18">
        <f>F12+F14</f>
        <v>0</v>
      </c>
      <c r="G11" s="14"/>
    </row>
    <row r="12" spans="1:7" s="15" customFormat="1" ht="35.25" customHeight="1" x14ac:dyDescent="0.2">
      <c r="A12" s="19">
        <v>11010000</v>
      </c>
      <c r="B12" s="20" t="s">
        <v>16</v>
      </c>
      <c r="C12" s="18">
        <f t="shared" si="0"/>
        <v>10000000</v>
      </c>
      <c r="D12" s="18">
        <f>D13</f>
        <v>10000000</v>
      </c>
      <c r="E12" s="18">
        <f>E13</f>
        <v>0</v>
      </c>
      <c r="F12" s="18">
        <f>F13</f>
        <v>0</v>
      </c>
      <c r="G12" s="14"/>
    </row>
    <row r="13" spans="1:7" s="15" customFormat="1" ht="58.5" customHeight="1" x14ac:dyDescent="0.2">
      <c r="A13" s="21">
        <v>11010100</v>
      </c>
      <c r="B13" s="21" t="s">
        <v>17</v>
      </c>
      <c r="C13" s="22">
        <f t="shared" si="0"/>
        <v>10000000</v>
      </c>
      <c r="D13" s="22">
        <v>10000000</v>
      </c>
      <c r="E13" s="22">
        <v>0</v>
      </c>
      <c r="F13" s="22">
        <v>0</v>
      </c>
      <c r="G13" s="14"/>
    </row>
    <row r="14" spans="1:7" s="15" customFormat="1" ht="34.5" customHeight="1" x14ac:dyDescent="0.25">
      <c r="A14" s="19">
        <v>11020000</v>
      </c>
      <c r="B14" s="20" t="s">
        <v>18</v>
      </c>
      <c r="C14" s="23">
        <f t="shared" si="0"/>
        <v>5520000</v>
      </c>
      <c r="D14" s="23">
        <f>D15</f>
        <v>5520000</v>
      </c>
      <c r="E14" s="23">
        <v>0</v>
      </c>
      <c r="F14" s="23">
        <v>0</v>
      </c>
      <c r="G14" s="14"/>
    </row>
    <row r="15" spans="1:7" s="15" customFormat="1" ht="37.5" customHeight="1" x14ac:dyDescent="0.25">
      <c r="A15" s="21">
        <v>11020200</v>
      </c>
      <c r="B15" s="21" t="s">
        <v>19</v>
      </c>
      <c r="C15" s="23">
        <f t="shared" si="0"/>
        <v>5520000</v>
      </c>
      <c r="D15" s="24">
        <v>5520000</v>
      </c>
      <c r="E15" s="23">
        <v>0</v>
      </c>
      <c r="F15" s="23">
        <v>0</v>
      </c>
      <c r="G15" s="14"/>
    </row>
    <row r="16" spans="1:7" s="15" customFormat="1" ht="31.5" customHeight="1" x14ac:dyDescent="0.2">
      <c r="A16" s="19">
        <v>18000000</v>
      </c>
      <c r="B16" s="25" t="s">
        <v>20</v>
      </c>
      <c r="C16" s="24">
        <f t="shared" si="0"/>
        <v>15000000</v>
      </c>
      <c r="D16" s="24">
        <f>D17</f>
        <v>15000000</v>
      </c>
      <c r="E16" s="24">
        <f>E17</f>
        <v>0</v>
      </c>
      <c r="F16" s="24">
        <f>F17</f>
        <v>0</v>
      </c>
      <c r="G16" s="14"/>
    </row>
    <row r="17" spans="1:7" s="15" customFormat="1" ht="29.25" customHeight="1" x14ac:dyDescent="0.25">
      <c r="A17" s="19">
        <v>18050000</v>
      </c>
      <c r="B17" s="20" t="s">
        <v>21</v>
      </c>
      <c r="C17" s="24">
        <f t="shared" si="0"/>
        <v>15000000</v>
      </c>
      <c r="D17" s="24">
        <f>D18+D19</f>
        <v>15000000</v>
      </c>
      <c r="E17" s="24">
        <v>0</v>
      </c>
      <c r="F17" s="23">
        <v>0</v>
      </c>
      <c r="G17" s="14"/>
    </row>
    <row r="18" spans="1:7" s="15" customFormat="1" ht="27" customHeight="1" x14ac:dyDescent="0.25">
      <c r="A18" s="26">
        <v>18050300</v>
      </c>
      <c r="B18" s="27" t="s">
        <v>22</v>
      </c>
      <c r="C18" s="28">
        <f t="shared" si="0"/>
        <v>9000000</v>
      </c>
      <c r="D18" s="29">
        <v>9000000</v>
      </c>
      <c r="E18" s="28">
        <v>0</v>
      </c>
      <c r="F18" s="23">
        <v>0</v>
      </c>
      <c r="G18" s="14"/>
    </row>
    <row r="19" spans="1:7" s="15" customFormat="1" ht="26.25" customHeight="1" x14ac:dyDescent="0.25">
      <c r="A19" s="26">
        <v>18050400</v>
      </c>
      <c r="B19" s="27" t="s">
        <v>23</v>
      </c>
      <c r="C19" s="28">
        <f t="shared" si="0"/>
        <v>6000000</v>
      </c>
      <c r="D19" s="28">
        <v>6000000</v>
      </c>
      <c r="E19" s="28">
        <v>0</v>
      </c>
      <c r="F19" s="23">
        <v>0</v>
      </c>
      <c r="G19" s="14"/>
    </row>
    <row r="20" spans="1:7" s="15" customFormat="1" ht="32.25" customHeight="1" x14ac:dyDescent="0.2">
      <c r="A20" s="16">
        <v>20000000</v>
      </c>
      <c r="B20" s="17" t="s">
        <v>24</v>
      </c>
      <c r="C20" s="24">
        <f t="shared" si="0"/>
        <v>15700000</v>
      </c>
      <c r="D20" s="24">
        <f t="shared" ref="D20:F21" si="1">D21</f>
        <v>0</v>
      </c>
      <c r="E20" s="24">
        <f t="shared" si="1"/>
        <v>15700000</v>
      </c>
      <c r="F20" s="24">
        <f t="shared" si="1"/>
        <v>15700000</v>
      </c>
      <c r="G20" s="14"/>
    </row>
    <row r="21" spans="1:7" s="15" customFormat="1" ht="39.75" customHeight="1" x14ac:dyDescent="0.25">
      <c r="A21" s="19">
        <v>24110000</v>
      </c>
      <c r="B21" s="20" t="s">
        <v>25</v>
      </c>
      <c r="C21" s="23">
        <f t="shared" si="0"/>
        <v>15700000</v>
      </c>
      <c r="D21" s="23">
        <f t="shared" si="1"/>
        <v>0</v>
      </c>
      <c r="E21" s="23">
        <f t="shared" si="1"/>
        <v>15700000</v>
      </c>
      <c r="F21" s="23">
        <f t="shared" si="1"/>
        <v>15700000</v>
      </c>
      <c r="G21" s="14"/>
    </row>
    <row r="22" spans="1:7" s="15" customFormat="1" ht="45.75" customHeight="1" x14ac:dyDescent="0.25">
      <c r="A22" s="30">
        <v>24170000</v>
      </c>
      <c r="B22" s="21" t="s">
        <v>26</v>
      </c>
      <c r="C22" s="28">
        <f>D22+E22</f>
        <v>15700000</v>
      </c>
      <c r="D22" s="28">
        <v>0</v>
      </c>
      <c r="E22" s="28">
        <v>15700000</v>
      </c>
      <c r="F22" s="28">
        <f>E22</f>
        <v>15700000</v>
      </c>
      <c r="G22" s="14"/>
    </row>
    <row r="23" spans="1:7" s="15" customFormat="1" ht="36" customHeight="1" x14ac:dyDescent="0.2">
      <c r="A23" s="16">
        <v>30000000</v>
      </c>
      <c r="B23" s="17" t="s">
        <v>27</v>
      </c>
      <c r="C23" s="24">
        <f>D23+E23</f>
        <v>10250000</v>
      </c>
      <c r="D23" s="24">
        <f t="shared" ref="D23:F24" si="2">D24</f>
        <v>0</v>
      </c>
      <c r="E23" s="24">
        <f t="shared" si="2"/>
        <v>10250000</v>
      </c>
      <c r="F23" s="24">
        <f t="shared" si="2"/>
        <v>10250000</v>
      </c>
      <c r="G23" s="14"/>
    </row>
    <row r="24" spans="1:7" s="15" customFormat="1" ht="40.5" customHeight="1" x14ac:dyDescent="0.2">
      <c r="A24" s="19">
        <v>31000000</v>
      </c>
      <c r="B24" s="20" t="s">
        <v>28</v>
      </c>
      <c r="C24" s="24">
        <f>D24+E24</f>
        <v>10250000</v>
      </c>
      <c r="D24" s="24">
        <f t="shared" si="2"/>
        <v>0</v>
      </c>
      <c r="E24" s="24">
        <f>E25+E26</f>
        <v>10250000</v>
      </c>
      <c r="F24" s="24">
        <f>F25+F26</f>
        <v>10250000</v>
      </c>
      <c r="G24" s="14"/>
    </row>
    <row r="25" spans="1:7" s="15" customFormat="1" ht="45.75" customHeight="1" x14ac:dyDescent="0.25">
      <c r="A25" s="30">
        <v>31030000</v>
      </c>
      <c r="B25" s="21" t="s">
        <v>29</v>
      </c>
      <c r="C25" s="28">
        <f>D25+E25</f>
        <v>14750000</v>
      </c>
      <c r="D25" s="28">
        <v>0</v>
      </c>
      <c r="E25" s="28">
        <v>14750000</v>
      </c>
      <c r="F25" s="28">
        <f>E25</f>
        <v>14750000</v>
      </c>
      <c r="G25" s="14"/>
    </row>
    <row r="26" spans="1:7" s="15" customFormat="1" ht="45.75" customHeight="1" x14ac:dyDescent="0.25">
      <c r="A26" s="30">
        <v>33010000</v>
      </c>
      <c r="B26" s="21" t="s">
        <v>30</v>
      </c>
      <c r="C26" s="28"/>
      <c r="D26" s="28"/>
      <c r="E26" s="28">
        <v>-4500000</v>
      </c>
      <c r="F26" s="28">
        <v>-4500000</v>
      </c>
      <c r="G26" s="14"/>
    </row>
    <row r="27" spans="1:7" ht="27.75" customHeight="1" x14ac:dyDescent="0.25">
      <c r="A27" s="31">
        <v>40000000</v>
      </c>
      <c r="B27" s="32" t="s">
        <v>31</v>
      </c>
      <c r="C27" s="24">
        <f t="shared" si="0"/>
        <v>7535382</v>
      </c>
      <c r="D27" s="24">
        <f>D28+D31</f>
        <v>7535382</v>
      </c>
      <c r="E27" s="24">
        <v>0</v>
      </c>
      <c r="F27" s="24">
        <v>0</v>
      </c>
      <c r="G27" s="33"/>
    </row>
    <row r="28" spans="1:7" ht="36.75" customHeight="1" x14ac:dyDescent="0.25">
      <c r="A28" s="19">
        <v>41030000</v>
      </c>
      <c r="B28" s="20" t="s">
        <v>32</v>
      </c>
      <c r="C28" s="24">
        <f t="shared" si="0"/>
        <v>422672</v>
      </c>
      <c r="D28" s="24">
        <f>D29+D30</f>
        <v>422672</v>
      </c>
      <c r="E28" s="24">
        <f>E29</f>
        <v>0</v>
      </c>
      <c r="F28" s="24">
        <f>F29</f>
        <v>0</v>
      </c>
      <c r="G28" s="33"/>
    </row>
    <row r="29" spans="1:7" ht="63" customHeight="1" x14ac:dyDescent="0.25">
      <c r="A29" s="26">
        <v>41035600</v>
      </c>
      <c r="B29" s="21" t="s">
        <v>33</v>
      </c>
      <c r="C29" s="24">
        <f t="shared" si="0"/>
        <v>140672</v>
      </c>
      <c r="D29" s="24">
        <v>140672</v>
      </c>
      <c r="E29" s="24">
        <v>0</v>
      </c>
      <c r="F29" s="24">
        <v>0</v>
      </c>
      <c r="G29" s="33"/>
    </row>
    <row r="30" spans="1:7" ht="63" customHeight="1" x14ac:dyDescent="0.25">
      <c r="A30" s="26">
        <v>41035500</v>
      </c>
      <c r="B30" s="21" t="s">
        <v>34</v>
      </c>
      <c r="C30" s="24">
        <v>282000</v>
      </c>
      <c r="D30" s="24">
        <v>282000</v>
      </c>
      <c r="E30" s="24"/>
      <c r="F30" s="24"/>
      <c r="G30" s="33"/>
    </row>
    <row r="31" spans="1:7" ht="40.5" customHeight="1" x14ac:dyDescent="0.25">
      <c r="A31" s="31">
        <v>41050000</v>
      </c>
      <c r="B31" s="32" t="s">
        <v>35</v>
      </c>
      <c r="C31" s="24">
        <f t="shared" si="0"/>
        <v>7112710</v>
      </c>
      <c r="D31" s="24">
        <f>D32+D33+D34+E32+D35</f>
        <v>7112710</v>
      </c>
      <c r="E31" s="24">
        <f>E33+E34</f>
        <v>0</v>
      </c>
      <c r="F31" s="24">
        <f>F33+F34</f>
        <v>0</v>
      </c>
      <c r="G31" s="34"/>
    </row>
    <row r="32" spans="1:7" ht="240.75" customHeight="1" x14ac:dyDescent="0.25">
      <c r="A32" s="31">
        <v>41050500</v>
      </c>
      <c r="B32" s="21" t="s">
        <v>36</v>
      </c>
      <c r="C32" s="28">
        <f t="shared" si="0"/>
        <v>2624910</v>
      </c>
      <c r="D32" s="28">
        <v>2624910</v>
      </c>
      <c r="E32" s="28">
        <v>0</v>
      </c>
      <c r="F32" s="28">
        <v>0</v>
      </c>
      <c r="G32" s="34"/>
    </row>
    <row r="33" spans="1:7" ht="28.5" customHeight="1" x14ac:dyDescent="0.25">
      <c r="A33" s="35">
        <v>41053900</v>
      </c>
      <c r="B33" s="21" t="s">
        <v>37</v>
      </c>
      <c r="C33" s="28">
        <f t="shared" si="0"/>
        <v>50000</v>
      </c>
      <c r="D33" s="28">
        <v>50000</v>
      </c>
      <c r="E33" s="28">
        <v>0</v>
      </c>
      <c r="F33" s="28">
        <v>0</v>
      </c>
      <c r="G33" s="34"/>
    </row>
    <row r="34" spans="1:7" ht="58.5" customHeight="1" x14ac:dyDescent="0.25">
      <c r="A34" s="35">
        <v>41055000</v>
      </c>
      <c r="B34" s="21" t="s">
        <v>38</v>
      </c>
      <c r="C34" s="28">
        <f t="shared" si="0"/>
        <v>2717600</v>
      </c>
      <c r="D34" s="28">
        <v>2717600</v>
      </c>
      <c r="E34" s="28">
        <v>0</v>
      </c>
      <c r="F34" s="28">
        <v>0</v>
      </c>
      <c r="G34" s="36"/>
    </row>
    <row r="35" spans="1:7" ht="58.5" customHeight="1" x14ac:dyDescent="0.25">
      <c r="A35" s="35">
        <v>41051400</v>
      </c>
      <c r="B35" s="21" t="s">
        <v>39</v>
      </c>
      <c r="C35" s="28">
        <v>172000</v>
      </c>
      <c r="D35" s="28">
        <v>1720200</v>
      </c>
      <c r="E35" s="28"/>
      <c r="F35" s="28"/>
      <c r="G35" s="36"/>
    </row>
    <row r="36" spans="1:7" ht="24.75" customHeight="1" x14ac:dyDescent="0.25">
      <c r="A36" s="16">
        <v>50000000</v>
      </c>
      <c r="B36" s="16" t="s">
        <v>40</v>
      </c>
      <c r="C36" s="24">
        <f t="shared" si="0"/>
        <v>534000</v>
      </c>
      <c r="D36" s="24">
        <v>0</v>
      </c>
      <c r="E36" s="24">
        <f>E37</f>
        <v>534000</v>
      </c>
      <c r="F36" s="24">
        <f>F37</f>
        <v>0</v>
      </c>
      <c r="G36" s="36"/>
    </row>
    <row r="37" spans="1:7" ht="50.25" customHeight="1" x14ac:dyDescent="0.25">
      <c r="A37" s="26">
        <v>50110000</v>
      </c>
      <c r="B37" s="21" t="s">
        <v>41</v>
      </c>
      <c r="C37" s="28">
        <f t="shared" si="0"/>
        <v>534000</v>
      </c>
      <c r="D37" s="28">
        <v>0</v>
      </c>
      <c r="E37" s="28">
        <v>534000</v>
      </c>
      <c r="F37" s="28">
        <v>0</v>
      </c>
      <c r="G37" s="36"/>
    </row>
    <row r="38" spans="1:7" ht="15.75" customHeight="1" x14ac:dyDescent="0.25">
      <c r="A38" s="45" t="s">
        <v>42</v>
      </c>
      <c r="B38" s="46"/>
      <c r="C38" s="24">
        <f t="shared" si="0"/>
        <v>64539382</v>
      </c>
      <c r="D38" s="37">
        <f>D10+D20+D27+D36</f>
        <v>38055382</v>
      </c>
      <c r="E38" s="37">
        <f>E10+E20+E23+E27+E36</f>
        <v>26484000</v>
      </c>
      <c r="F38" s="37">
        <f>F10+F20+F23+F27+F36</f>
        <v>25950000</v>
      </c>
      <c r="G38" s="38"/>
    </row>
    <row r="39" spans="1:7" ht="27.75" customHeight="1" x14ac:dyDescent="0.25">
      <c r="A39" s="39"/>
      <c r="B39" s="39" t="s">
        <v>43</v>
      </c>
      <c r="C39" s="39"/>
      <c r="D39" s="39"/>
      <c r="E39" s="39"/>
      <c r="F39" s="39" t="s">
        <v>44</v>
      </c>
    </row>
    <row r="40" spans="1:7" ht="15.75" customHeight="1" x14ac:dyDescent="0.25">
      <c r="A40" s="47"/>
      <c r="B40" s="47"/>
      <c r="C40" s="47"/>
      <c r="D40" s="47"/>
      <c r="E40" s="47"/>
      <c r="F40" s="47"/>
      <c r="G40" s="40"/>
    </row>
    <row r="42" spans="1:7" ht="15.75" customHeight="1" x14ac:dyDescent="0.25">
      <c r="C42" s="41"/>
      <c r="D42" s="42"/>
      <c r="E42" s="42"/>
      <c r="F42" s="42"/>
    </row>
    <row r="43" spans="1:7" ht="15.75" customHeight="1" x14ac:dyDescent="0.25">
      <c r="C43" s="41"/>
      <c r="D43" s="43"/>
      <c r="E43" s="43"/>
    </row>
    <row r="44" spans="1:7" ht="15.75" customHeight="1" x14ac:dyDescent="0.25">
      <c r="C44" s="41"/>
    </row>
    <row r="56" spans="4:4" ht="15.75" customHeight="1" x14ac:dyDescent="0.25">
      <c r="D56" s="44"/>
    </row>
  </sheetData>
  <mergeCells count="8">
    <mergeCell ref="A38:B38"/>
    <mergeCell ref="A40:F40"/>
    <mergeCell ref="A7:A9"/>
    <mergeCell ref="B7:B9"/>
    <mergeCell ref="C7:C9"/>
    <mergeCell ref="D7:F7"/>
    <mergeCell ref="D8:D9"/>
    <mergeCell ref="E8:F8"/>
  </mergeCells>
  <printOptions horizontalCentered="1"/>
  <pageMargins left="0.39370078740157483" right="0.39370078740157483" top="0.78740157480314965" bottom="0.98425196850393704" header="0.51181102362204722" footer="0.51181102362204722"/>
  <pageSetup paperSize="9" scale="6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Зміни РМР  липень </vt:lpstr>
      <vt:lpstr>'Зміни РМР  липень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Пользователь Windows</cp:lastModifiedBy>
  <cp:lastPrinted>2021-07-22T14:47:37Z</cp:lastPrinted>
  <dcterms:created xsi:type="dcterms:W3CDTF">2021-07-22T14:32:07Z</dcterms:created>
  <dcterms:modified xsi:type="dcterms:W3CDTF">2021-07-22T14:47:41Z</dcterms:modified>
</cp:coreProperties>
</file>