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5" sheetId="1" r:id="rId1"/>
  </sheets>
  <definedNames>
    <definedName name="Z_05547273_F21D_45AD_8326_53CA31686468_.wvu.Rows" localSheetId="0" hidden="1">'d-5'!$21:$23,'d-5'!$34:$34</definedName>
    <definedName name="Z_2247399C_88EE_4E6B_ACAD_924BC81A752D_.wvu.Rows" localSheetId="0" hidden="1">'d-5'!$21:$21,'d-5'!#REF!</definedName>
    <definedName name="Z_29F2A9C4_5EFD_4FDF_A773_138077B9B77A_.wvu.Rows" localSheetId="0" hidden="1">'d-5'!$21:$23,'d-5'!$34:$34</definedName>
    <definedName name="Z_578E53CF_8538_4FC0_AF0D_A71E8546423D_.wvu.Rows" localSheetId="0" hidden="1">'d-5'!$22:$22,'d-5'!$34:$34</definedName>
    <definedName name="Z_8D009444_944E_4AE6_B124_72B770E7B72F_.wvu.Rows" localSheetId="0" hidden="1">'d-5'!#REF!</definedName>
  </definedNames>
  <calcPr calcId="124519" refMode="R1C1"/>
</workbook>
</file>

<file path=xl/calcChain.xml><?xml version="1.0" encoding="utf-8"?>
<calcChain xmlns="http://schemas.openxmlformats.org/spreadsheetml/2006/main">
  <c r="D34" i="1"/>
  <c r="D33"/>
  <c r="D32"/>
  <c r="D31"/>
  <c r="D30"/>
  <c r="D29"/>
  <c r="D28"/>
  <c r="D27"/>
  <c r="D26"/>
  <c r="C24"/>
  <c r="B24"/>
  <c r="D23"/>
  <c r="E22"/>
  <c r="D22"/>
  <c r="D21"/>
  <c r="D20"/>
  <c r="D19"/>
  <c r="D18"/>
  <c r="D17"/>
  <c r="C15"/>
  <c r="B15"/>
  <c r="D14"/>
  <c r="D13"/>
  <c r="C11"/>
  <c r="E34" s="1"/>
  <c r="B11"/>
  <c r="D24" l="1"/>
  <c r="D15"/>
  <c r="E24"/>
  <c r="E13"/>
  <c r="E14"/>
  <c r="E15"/>
  <c r="E17"/>
  <c r="E18"/>
  <c r="E19"/>
  <c r="E20"/>
  <c r="E25"/>
  <c r="E26"/>
  <c r="E27"/>
  <c r="E28"/>
  <c r="D11"/>
  <c r="E23"/>
  <c r="E30"/>
  <c r="E31"/>
  <c r="E32"/>
  <c r="E33"/>
  <c r="E11" l="1"/>
</calcChain>
</file>

<file path=xl/sharedStrings.xml><?xml version="1.0" encoding="utf-8"?>
<sst xmlns="http://schemas.openxmlformats.org/spreadsheetml/2006/main" count="37" uniqueCount="37">
  <si>
    <t>Додаток  5</t>
  </si>
  <si>
    <t>до рішення виконавчого комітету</t>
  </si>
  <si>
    <t>ДАНІ</t>
  </si>
  <si>
    <t>про використання бюджетних коштів по установах охорони здоров’я</t>
  </si>
  <si>
    <t>тис. грн.</t>
  </si>
  <si>
    <t>Назва видатків</t>
  </si>
  <si>
    <t>Вик-ня, %</t>
  </si>
  <si>
    <t>Відсотки до заг-х видатків на охорону здоров’я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</si>
  <si>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</si>
  <si>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</si>
  <si>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</si>
  <si>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</si>
  <si>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і послуг – всього</t>
  </si>
  <si>
    <t xml:space="preserve">з них: </t>
  </si>
  <si>
    <t xml:space="preserve"> - предмети , матеріали,обладнання та інвентар , у тому числі м"який інвентар та обмундирування</t>
  </si>
  <si>
    <t>- медикаменти та перев’язувальні матеріали</t>
  </si>
  <si>
    <t xml:space="preserve"> - продукти харчування</t>
  </si>
  <si>
    <t xml:space="preserve"> - оплата послуг (крім комунальних)</t>
  </si>
  <si>
    <t xml:space="preserve"> - інші  видатки</t>
  </si>
  <si>
    <t>Інші поточні видатки</t>
  </si>
  <si>
    <t xml:space="preserve"> - видатки на відрядження</t>
  </si>
  <si>
    <t>Оплата комунальних послуг та енергоносіїв -всього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</si>
  <si>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</si>
  <si>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</si>
  <si>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</si>
  <si>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</si>
  <si>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</si>
  <si>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-оплата інших енергоносіїв</t>
  </si>
  <si>
    <t>Окремсі заходи по реалізації державних(регіональних) програм</t>
  </si>
  <si>
    <t>Виплата пільгової пенсії</t>
  </si>
  <si>
    <t>Інші виплати населенню</t>
  </si>
  <si>
    <t xml:space="preserve">Окремі заходи по реалізації державних (регіональних) програм, не віднесені до заходів розвитку </t>
  </si>
  <si>
    <t>Міський голова</t>
  </si>
  <si>
    <t>Сергій НАДАЛ</t>
  </si>
  <si>
    <t xml:space="preserve">  за І-ший квартал 2021 р.по загальному фонду</t>
  </si>
  <si>
    <t xml:space="preserve"> Уточнений план на  2021 р.</t>
  </si>
  <si>
    <t>Фактично  використано за  І-ший квартал 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</si>
</sst>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 Cyr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165" fontId="3" fillId="0" borderId="4" xfId="0" applyNumberFormat="1" applyFont="1" applyBorder="1" applyAlignment="1" applyProtection="1">
      <alignment horizontal="center" vertical="center"/>
      <protection locked="0"/>
    </xf>
    <xf numFmtId="165" fontId="3" fillId="0" borderId="0" xfId="0" applyNumberFormat="1" applyFont="1" applyBorder="1" applyProtection="1">
      <protection locked="0"/>
    </xf>
    <xf numFmtId="0" fontId="2" fillId="0" borderId="3" xfId="0" applyFont="1" applyBorder="1" applyAlignment="1">
      <alignment vertical="top" wrapText="1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5" fontId="2" fillId="0" borderId="4" xfId="0" applyNumberFormat="1" applyFont="1" applyBorder="1" applyAlignment="1" applyProtection="1">
      <alignment horizontal="center" vertical="center"/>
    </xf>
    <xf numFmtId="165" fontId="2" fillId="0" borderId="0" xfId="0" applyNumberFormat="1" applyFont="1" applyBorder="1" applyProtection="1"/>
    <xf numFmtId="0" fontId="5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showRuler="0" view="pageBreakPreview" topLeftCell="A4" zoomScaleSheetLayoutView="100" workbookViewId="0">
      <selection activeCell="A9" sqref="A9"/>
    </sheetView>
  </sheetViews>
  <sheetFormatPr defaultRowHeight="15.75"/>
  <cols>
    <col min="1" max="1" width="31" style="1" customWidth="1"/>
    <col min="2" max="2" width="12.125" customWidth="1"/>
    <col min="3" max="3" width="11.875" customWidth="1"/>
    <col min="4" max="4" width="10.5" customWidth="1"/>
    <col min="5" max="6" width="13.75" customWidth="1"/>
  </cols>
  <sheetData>
    <row r="1" spans="1:6">
      <c r="E1" s="2" t="s">
        <v>0</v>
      </c>
      <c r="F1" s="2"/>
    </row>
    <row r="2" spans="1:6">
      <c r="B2" s="3"/>
      <c r="C2" s="3"/>
      <c r="D2" s="3"/>
      <c r="E2" s="4" t="s">
        <v>1</v>
      </c>
      <c r="F2" s="4"/>
    </row>
    <row r="3" spans="1:6">
      <c r="B3" s="3"/>
      <c r="C3" s="3"/>
      <c r="D3" s="3"/>
      <c r="E3" s="4"/>
      <c r="F3" s="4"/>
    </row>
    <row r="4" spans="1:6">
      <c r="B4" s="3"/>
      <c r="C4" s="3"/>
      <c r="D4" s="3"/>
      <c r="E4" s="4"/>
      <c r="F4" s="4"/>
    </row>
    <row r="5" spans="1:6">
      <c r="B5" s="3"/>
      <c r="C5" s="3"/>
      <c r="D5" s="3"/>
      <c r="E5" s="4"/>
      <c r="F5" s="4"/>
    </row>
    <row r="6" spans="1:6">
      <c r="A6" s="25" t="s">
        <v>2</v>
      </c>
      <c r="B6" s="25"/>
      <c r="C6" s="25"/>
      <c r="D6" s="25"/>
      <c r="E6" s="25"/>
      <c r="F6" s="5"/>
    </row>
    <row r="7" spans="1:6" ht="18.75" customHeight="1">
      <c r="A7" s="26" t="s">
        <v>3</v>
      </c>
      <c r="B7" s="26"/>
      <c r="C7" s="26"/>
      <c r="D7" s="26"/>
      <c r="E7" s="26"/>
      <c r="F7" s="6"/>
    </row>
    <row r="8" spans="1:6" ht="23.25" customHeight="1">
      <c r="A8" s="27" t="s">
        <v>34</v>
      </c>
      <c r="B8" s="27"/>
      <c r="C8" s="27"/>
      <c r="D8" s="27"/>
      <c r="E8" s="27"/>
      <c r="F8" s="7"/>
    </row>
    <row r="9" spans="1:6" ht="16.5" thickBot="1">
      <c r="E9" t="s">
        <v>4</v>
      </c>
    </row>
    <row r="10" spans="1:6" ht="78.75" customHeight="1">
      <c r="A10" s="8" t="s">
        <v>5</v>
      </c>
      <c r="B10" s="9" t="s">
        <v>35</v>
      </c>
      <c r="C10" s="9" t="s">
        <v>36</v>
      </c>
      <c r="D10" s="9" t="s">
        <v>6</v>
      </c>
      <c r="E10" s="9" t="s">
        <v>7</v>
      </c>
      <c r="F10" s="10"/>
    </row>
    <row r="11" spans="1:6">
      <c r="A11" s="11" t="s">
        <v>8</v>
      </c>
      <c r="B11" s="12">
        <f>B13+B14+B15+B22+B24+B31+B32+B34+B33</f>
        <v>80560.2</v>
      </c>
      <c r="C11" s="12">
        <f>C13+C14+C15+C22+C24+C31+C32+C34+C33</f>
        <v>15705.400000000001</v>
      </c>
      <c r="D11" s="12">
        <f>C11/B11*100</f>
        <v>19.495234619576419</v>
      </c>
      <c r="E11" s="13">
        <f>E13+E15+E22+E14+E24+E31+E32+E34+E33</f>
        <v>100</v>
      </c>
      <c r="F11" s="14"/>
    </row>
    <row r="12" spans="1:6">
      <c r="A12" s="15" t="s">
        <v>9</v>
      </c>
      <c r="B12" s="16"/>
      <c r="C12" s="16"/>
      <c r="D12" s="12"/>
      <c r="E12" s="17"/>
      <c r="F12" s="18"/>
    </row>
    <row r="13" spans="1:6" ht="31.5">
      <c r="A13" s="15" t="s">
        <v>10</v>
      </c>
      <c r="B13" s="16">
        <v>12350.3</v>
      </c>
      <c r="C13" s="16">
        <v>2062.3000000000002</v>
      </c>
      <c r="D13" s="12">
        <f t="shared" ref="D13:D34" si="0">C13/B13*100</f>
        <v>16.698379796442193</v>
      </c>
      <c r="E13" s="17">
        <f>C13/C11*100</f>
        <v>13.1311523425064</v>
      </c>
      <c r="F13" s="18"/>
    </row>
    <row r="14" spans="1:6">
      <c r="A14" s="15" t="s">
        <v>11</v>
      </c>
      <c r="B14" s="16">
        <v>2705.7</v>
      </c>
      <c r="C14" s="16">
        <v>481.9</v>
      </c>
      <c r="D14" s="12">
        <f t="shared" si="0"/>
        <v>17.810548102154712</v>
      </c>
      <c r="E14" s="17">
        <f>C14/C11*100</f>
        <v>3.0683713881849548</v>
      </c>
      <c r="F14" s="18"/>
    </row>
    <row r="15" spans="1:6" ht="31.5">
      <c r="A15" s="15" t="s">
        <v>12</v>
      </c>
      <c r="B15" s="16">
        <f>B17+B18+B19+B20+B23+B21</f>
        <v>6656.3</v>
      </c>
      <c r="C15" s="16">
        <f>C17+C18+C19+C20+C21+C23</f>
        <v>467</v>
      </c>
      <c r="D15" s="12">
        <f t="shared" si="0"/>
        <v>7.0159097396451484</v>
      </c>
      <c r="E15" s="17">
        <f>C15/C11*100</f>
        <v>2.9734995606606645</v>
      </c>
      <c r="F15" s="18"/>
    </row>
    <row r="16" spans="1:6">
      <c r="A16" s="15" t="s">
        <v>13</v>
      </c>
      <c r="B16" s="16"/>
      <c r="C16" s="16"/>
      <c r="D16" s="12"/>
      <c r="E16" s="17"/>
      <c r="F16" s="18"/>
    </row>
    <row r="17" spans="1:6" ht="63">
      <c r="A17" s="19" t="s">
        <v>14</v>
      </c>
      <c r="B17" s="16">
        <v>173.6</v>
      </c>
      <c r="C17" s="16">
        <v>12</v>
      </c>
      <c r="D17" s="12">
        <f t="shared" si="0"/>
        <v>6.9124423963133648</v>
      </c>
      <c r="E17" s="17">
        <f>C17/C11*100</f>
        <v>7.6406840959160532E-2</v>
      </c>
      <c r="F17" s="18"/>
    </row>
    <row r="18" spans="1:6" ht="31.5">
      <c r="A18" s="19" t="s">
        <v>15</v>
      </c>
      <c r="B18" s="16">
        <v>5355.4</v>
      </c>
      <c r="C18" s="16">
        <v>409.4</v>
      </c>
      <c r="D18" s="12">
        <f t="shared" si="0"/>
        <v>7.6446203831646562</v>
      </c>
      <c r="E18" s="17">
        <f>C18/C11*100</f>
        <v>2.6067467240566935</v>
      </c>
      <c r="F18" s="18"/>
    </row>
    <row r="19" spans="1:6">
      <c r="A19" s="19" t="s">
        <v>16</v>
      </c>
      <c r="B19" s="16">
        <v>421.5</v>
      </c>
      <c r="C19" s="16"/>
      <c r="D19" s="12">
        <f t="shared" si="0"/>
        <v>0</v>
      </c>
      <c r="E19" s="17">
        <f>C19/C11*100</f>
        <v>0</v>
      </c>
      <c r="F19" s="18"/>
    </row>
    <row r="20" spans="1:6" ht="31.5">
      <c r="A20" s="19" t="s">
        <v>17</v>
      </c>
      <c r="B20" s="16">
        <v>705.8</v>
      </c>
      <c r="C20" s="16">
        <v>45.6</v>
      </c>
      <c r="D20" s="12">
        <f t="shared" si="0"/>
        <v>6.4607537546047045</v>
      </c>
      <c r="E20" s="17">
        <f>C20/C11*100</f>
        <v>0.29034599564481006</v>
      </c>
      <c r="F20" s="18"/>
    </row>
    <row r="21" spans="1:6" hidden="1">
      <c r="A21" s="19" t="s">
        <v>18</v>
      </c>
      <c r="B21" s="16"/>
      <c r="C21" s="16"/>
      <c r="D21" s="12" t="e">
        <f>C21/B21*100</f>
        <v>#DIV/0!</v>
      </c>
      <c r="E21" s="17">
        <v>0</v>
      </c>
      <c r="F21" s="18"/>
    </row>
    <row r="22" spans="1:6" hidden="1">
      <c r="A22" s="15" t="s">
        <v>19</v>
      </c>
      <c r="B22" s="16"/>
      <c r="C22" s="16"/>
      <c r="D22" s="12" t="e">
        <f>C22/B22*100</f>
        <v>#DIV/0!</v>
      </c>
      <c r="E22" s="17">
        <f>C22/C13*100</f>
        <v>0</v>
      </c>
      <c r="F22" s="18"/>
    </row>
    <row r="23" spans="1:6" hidden="1">
      <c r="A23" s="19" t="s">
        <v>20</v>
      </c>
      <c r="B23" s="16"/>
      <c r="C23" s="16"/>
      <c r="D23" s="12" t="e">
        <f>C23/B23*100</f>
        <v>#DIV/0!</v>
      </c>
      <c r="E23" s="17">
        <f>C23/C11*100</f>
        <v>0</v>
      </c>
      <c r="F23" s="18"/>
    </row>
    <row r="24" spans="1:6" ht="31.5">
      <c r="A24" s="15" t="s">
        <v>21</v>
      </c>
      <c r="B24" s="16">
        <f>B26+B27+B28+B30+B29</f>
        <v>26483.699999999997</v>
      </c>
      <c r="C24" s="16">
        <f>C26+C27+C28+C30+C29</f>
        <v>7447</v>
      </c>
      <c r="D24" s="12">
        <f t="shared" si="0"/>
        <v>28.119182742592621</v>
      </c>
      <c r="E24" s="17">
        <f>C24/C11*100</f>
        <v>47.416812051905708</v>
      </c>
      <c r="F24" s="18"/>
    </row>
    <row r="25" spans="1:6">
      <c r="A25" s="15" t="s">
        <v>22</v>
      </c>
      <c r="B25" s="16"/>
      <c r="C25" s="16"/>
      <c r="D25" s="12"/>
      <c r="E25" s="17">
        <f>C25/C11*100</f>
        <v>0</v>
      </c>
      <c r="F25" s="18"/>
    </row>
    <row r="26" spans="1:6">
      <c r="A26" s="19" t="s">
        <v>23</v>
      </c>
      <c r="B26" s="16">
        <v>15006.3</v>
      </c>
      <c r="C26" s="16">
        <v>5515.9</v>
      </c>
      <c r="D26" s="12">
        <f t="shared" si="0"/>
        <v>36.757228630641798</v>
      </c>
      <c r="E26" s="17">
        <f>C26/C11*100</f>
        <v>35.1210411705528</v>
      </c>
      <c r="F26" s="18"/>
    </row>
    <row r="27" spans="1:6">
      <c r="A27" s="19" t="s">
        <v>24</v>
      </c>
      <c r="B27" s="16">
        <v>2395.8000000000002</v>
      </c>
      <c r="C27" s="16">
        <v>500.2</v>
      </c>
      <c r="D27" s="12">
        <f t="shared" si="0"/>
        <v>20.878203522831619</v>
      </c>
      <c r="E27" s="17">
        <f>C27/C11*100</f>
        <v>3.1848918206476751</v>
      </c>
      <c r="F27" s="18"/>
    </row>
    <row r="28" spans="1:6">
      <c r="A28" s="19" t="s">
        <v>25</v>
      </c>
      <c r="B28" s="16">
        <v>7640.1</v>
      </c>
      <c r="C28" s="16">
        <v>1083.9000000000001</v>
      </c>
      <c r="D28" s="12">
        <f t="shared" si="0"/>
        <v>14.186987081320925</v>
      </c>
      <c r="E28" s="17">
        <f>C28/C11*100</f>
        <v>6.9014479096361754</v>
      </c>
      <c r="F28" s="18"/>
    </row>
    <row r="29" spans="1:6">
      <c r="A29" s="19" t="s">
        <v>26</v>
      </c>
      <c r="B29" s="16">
        <v>1001.4</v>
      </c>
      <c r="C29" s="16">
        <v>255</v>
      </c>
      <c r="D29" s="12">
        <f t="shared" si="0"/>
        <v>25.464349910125822</v>
      </c>
      <c r="E29" s="17">
        <v>0</v>
      </c>
      <c r="F29" s="18"/>
    </row>
    <row r="30" spans="1:6">
      <c r="A30" s="19" t="s">
        <v>27</v>
      </c>
      <c r="B30" s="16">
        <v>440.1</v>
      </c>
      <c r="C30" s="16">
        <v>92</v>
      </c>
      <c r="D30" s="12">
        <f t="shared" si="0"/>
        <v>20.904339922744832</v>
      </c>
      <c r="E30" s="17">
        <f>C30/C11*100</f>
        <v>0.58578578068689746</v>
      </c>
      <c r="F30" s="18"/>
    </row>
    <row r="31" spans="1:6" ht="31.5">
      <c r="A31" s="20" t="s">
        <v>28</v>
      </c>
      <c r="B31" s="16">
        <v>12455.2</v>
      </c>
      <c r="C31" s="16">
        <v>0</v>
      </c>
      <c r="D31" s="12">
        <f t="shared" si="0"/>
        <v>0</v>
      </c>
      <c r="E31" s="17">
        <f>C31/C11*100</f>
        <v>0</v>
      </c>
      <c r="F31" s="18"/>
    </row>
    <row r="32" spans="1:6">
      <c r="A32" s="15" t="s">
        <v>29</v>
      </c>
      <c r="B32" s="16">
        <v>1157.5</v>
      </c>
      <c r="C32" s="16">
        <v>233.7</v>
      </c>
      <c r="D32" s="12">
        <f t="shared" si="0"/>
        <v>20.190064794816415</v>
      </c>
      <c r="E32" s="17">
        <f>C32/C11*100</f>
        <v>1.4880232276796512</v>
      </c>
      <c r="F32" s="18"/>
    </row>
    <row r="33" spans="1:6" ht="15" customHeight="1">
      <c r="A33" s="15" t="s">
        <v>30</v>
      </c>
      <c r="B33" s="16">
        <v>18751.5</v>
      </c>
      <c r="C33" s="16">
        <v>5013.5</v>
      </c>
      <c r="D33" s="12">
        <f t="shared" si="0"/>
        <v>26.736527744447109</v>
      </c>
      <c r="E33" s="17">
        <f>C33/C11*100</f>
        <v>31.922141429062613</v>
      </c>
      <c r="F33" s="18"/>
    </row>
    <row r="34" spans="1:6" ht="63" hidden="1">
      <c r="A34" s="15" t="s">
        <v>31</v>
      </c>
      <c r="B34" s="16"/>
      <c r="C34" s="16"/>
      <c r="D34" s="12" t="e">
        <f t="shared" si="0"/>
        <v>#DIV/0!</v>
      </c>
      <c r="E34" s="17">
        <f>C34/C11*100</f>
        <v>0</v>
      </c>
      <c r="F34" s="18"/>
    </row>
    <row r="35" spans="1:6" ht="30.75" customHeight="1">
      <c r="A35" s="21" t="s">
        <v>32</v>
      </c>
      <c r="B35" s="21"/>
      <c r="C35" s="22"/>
      <c r="D35" t="s">
        <v>33</v>
      </c>
      <c r="F35" s="3"/>
    </row>
    <row r="36" spans="1:6">
      <c r="A36" s="21"/>
      <c r="B36" s="21"/>
      <c r="E36" s="23"/>
      <c r="F36" s="23"/>
    </row>
    <row r="37" spans="1:6">
      <c r="A37" s="24"/>
      <c r="B37" s="23"/>
      <c r="C37" s="23"/>
      <c r="D37" s="23"/>
      <c r="E37" s="23"/>
      <c r="F37" s="23"/>
    </row>
    <row r="38" spans="1:6">
      <c r="A38" s="24"/>
      <c r="B38" s="23"/>
      <c r="C38" s="23"/>
      <c r="D38" s="23"/>
      <c r="E38" s="23"/>
      <c r="F38" s="23"/>
    </row>
    <row r="39" spans="1:6">
      <c r="A39" s="24"/>
      <c r="B39" s="23"/>
      <c r="C39" s="23"/>
      <c r="D39" s="23"/>
      <c r="E39" s="23"/>
      <c r="F39" s="23"/>
    </row>
    <row r="40" spans="1:6">
      <c r="A40" s="24"/>
      <c r="B40" s="23"/>
      <c r="C40" s="23"/>
      <c r="D40" s="23"/>
      <c r="E40" s="23"/>
      <c r="F40" s="23"/>
    </row>
    <row r="41" spans="1:6">
      <c r="A41" s="24"/>
      <c r="B41" s="23"/>
      <c r="C41" s="23"/>
      <c r="D41" s="23"/>
      <c r="E41" s="23"/>
      <c r="F41" s="23"/>
    </row>
    <row r="42" spans="1:6">
      <c r="A42" s="24"/>
      <c r="B42" s="23"/>
      <c r="C42" s="23"/>
      <c r="D42" s="23"/>
      <c r="E42" s="23"/>
      <c r="F42" s="23"/>
    </row>
  </sheetData>
  <mergeCells count="3">
    <mergeCell ref="A6:E6"/>
    <mergeCell ref="A7:E7"/>
    <mergeCell ref="A8:E8"/>
  </mergeCells>
  <pageMargins left="0.74803149606299213" right="0.74803149606299213" top="0.19685039370078741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2021-04-21T06:07:42Z</cp:lastPrinted>
  <dcterms:created xsi:type="dcterms:W3CDTF">2021-02-10T13:54:17Z</dcterms:created>
  <dcterms:modified xsi:type="dcterms:W3CDTF">2021-04-21T12:13:37Z</dcterms:modified>
</cp:coreProperties>
</file>