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12" sheetId="1" r:id="rId1"/>
  </sheets>
  <definedNames>
    <definedName name="Z_617C84E9_8156_426F_8386_0027CB5989C4_.wvu.Cols" localSheetId="0" hidden="1">'d-12'!$L:$L</definedName>
    <definedName name="Z_A40B1B0D_E6BF_4DEB_9E12_0B4228F21BD9_.wvu.PrintArea" localSheetId="0" hidden="1">'d-12'!$A$1:$U$26</definedName>
    <definedName name="_xlnm.Print_Area" localSheetId="0">'d-12'!$A$1:$U$26</definedName>
  </definedNames>
  <calcPr calcId="124519" refMode="R1C1"/>
</workbook>
</file>

<file path=xl/calcChain.xml><?xml version="1.0" encoding="utf-8"?>
<calcChain xmlns="http://schemas.openxmlformats.org/spreadsheetml/2006/main">
  <c r="W9" i="1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</calcChain>
</file>

<file path=xl/sharedStrings.xml><?xml version="1.0" encoding="utf-8"?>
<sst xmlns="http://schemas.openxmlformats.org/spreadsheetml/2006/main" count="39" uniqueCount="39">
  <si>
    <t>Додаток 12</t>
  </si>
  <si>
    <t>до рішення виконавчого комітету</t>
  </si>
  <si>
    <t>Дані</t>
  </si>
  <si>
    <t>тис. грн.</t>
  </si>
  <si>
    <t>із них:</t>
  </si>
  <si>
    <t xml:space="preserve">Заробітна плата </t>
  </si>
  <si>
    <t>Нарахування  на оплату праці</t>
  </si>
  <si>
    <t xml:space="preserve">Предмети, обладнання та інвентар </t>
  </si>
  <si>
    <t xml:space="preserve">Медикаменти та перев'язувальні матеріали 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</si>
  <si>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</si>
  <si>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</si>
  <si>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</si>
  <si>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</t>
  </si>
  <si>
    <t xml:space="preserve">Дослідження і розробки, окремі заходи по реалізації державних (регіональних) програм </t>
  </si>
  <si>
    <t xml:space="preserve">Поточні трансферти </t>
  </si>
  <si>
    <t xml:space="preserve">Соціальне забезпечення </t>
  </si>
  <si>
    <t>Інші поточні видатки</t>
  </si>
  <si>
    <t xml:space="preserve">Придбання обладнання та предметів довгострокового користування </t>
  </si>
  <si>
    <t>Капітальне будівництво (придбання)</t>
  </si>
  <si>
    <t xml:space="preserve">Капітальний ремонт </t>
  </si>
  <si>
    <t>Реконструкція та реставрація</t>
  </si>
  <si>
    <t xml:space="preserve">Капітальні трансферти </t>
  </si>
  <si>
    <t>Кредитування</t>
  </si>
  <si>
    <t>Всього видатків</t>
  </si>
  <si>
    <t xml:space="preserve"> в тому числі:</t>
  </si>
  <si>
    <t>Державне управління</t>
  </si>
  <si>
    <t>Освіта</t>
  </si>
  <si>
    <t>Охорона здоров'я</t>
  </si>
  <si>
    <t xml:space="preserve">Соціальний захист та соціальне забезпечення </t>
  </si>
  <si>
    <t>Культура і мистецтво</t>
  </si>
  <si>
    <t xml:space="preserve">Фізична культура і спорт </t>
  </si>
  <si>
    <t>Житлово-комунальне господарство</t>
  </si>
  <si>
    <t xml:space="preserve">Економічна діяльніть </t>
  </si>
  <si>
    <t xml:space="preserve">Інша діяльність </t>
  </si>
  <si>
    <t>Міський голова</t>
  </si>
  <si>
    <t>Сергій НАДАЛ</t>
  </si>
  <si>
    <t>про використання коштів  спеціального фонду за І-ший квартал  2021 р.</t>
  </si>
  <si>
    <t>Уточнений план на  2021 рік</t>
  </si>
  <si>
    <t>Фактично  використано за  І-ший квартал 2021р.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</si>
</sst>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charset val="204"/>
    </font>
    <font>
      <i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 Cyr"/>
      <charset val="204"/>
    </font>
    <font>
      <sz val="11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3">
    <xf numFmtId="0" fontId="0" fillId="0" borderId="0" xfId="0"/>
    <xf numFmtId="0" fontId="0" fillId="0" borderId="0" xfId="0" applyAlignment="1">
      <alignment vertical="top" wrapText="1" shrinkToFit="1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Border="1"/>
    <xf numFmtId="0" fontId="4" fillId="0" borderId="7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 vertical="center" textRotation="90" wrapText="1" shrinkToFit="1"/>
    </xf>
    <xf numFmtId="0" fontId="4" fillId="0" borderId="0" xfId="0" applyFont="1"/>
    <xf numFmtId="0" fontId="4" fillId="0" borderId="10" xfId="0" applyFont="1" applyBorder="1" applyAlignment="1">
      <alignment horizontal="center" vertical="center" textRotation="90" wrapText="1" shrinkToFit="1"/>
    </xf>
    <xf numFmtId="0" fontId="4" fillId="0" borderId="11" xfId="0" applyFont="1" applyBorder="1" applyAlignment="1">
      <alignment horizontal="center" vertical="center" textRotation="90" wrapText="1" shrinkToFit="1"/>
    </xf>
    <xf numFmtId="0" fontId="4" fillId="0" borderId="8" xfId="0" applyFont="1" applyBorder="1" applyAlignment="1">
      <alignment vertical="top" wrapText="1" shrinkToFit="1"/>
    </xf>
    <xf numFmtId="164" fontId="4" fillId="0" borderId="9" xfId="0" applyNumberFormat="1" applyFont="1" applyBorder="1"/>
    <xf numFmtId="164" fontId="4" fillId="0" borderId="10" xfId="0" applyNumberFormat="1" applyFont="1" applyBorder="1"/>
    <xf numFmtId="164" fontId="5" fillId="0" borderId="10" xfId="0" applyNumberFormat="1" applyFont="1" applyBorder="1"/>
    <xf numFmtId="164" fontId="4" fillId="0" borderId="11" xfId="0" applyNumberFormat="1" applyFont="1" applyBorder="1"/>
    <xf numFmtId="164" fontId="6" fillId="0" borderId="0" xfId="0" applyNumberFormat="1" applyFont="1"/>
    <xf numFmtId="165" fontId="4" fillId="0" borderId="0" xfId="0" applyNumberFormat="1" applyFont="1" applyBorder="1"/>
    <xf numFmtId="0" fontId="7" fillId="0" borderId="8" xfId="0" applyFont="1" applyBorder="1" applyAlignment="1">
      <alignment vertical="top" wrapText="1" shrinkToFit="1"/>
    </xf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0" xfId="0" applyNumberFormat="1"/>
    <xf numFmtId="165" fontId="0" fillId="0" borderId="0" xfId="0" applyNumberFormat="1" applyBorder="1"/>
    <xf numFmtId="0" fontId="5" fillId="0" borderId="8" xfId="0" applyFont="1" applyBorder="1" applyAlignment="1">
      <alignment vertical="top" wrapText="1" shrinkToFit="1"/>
    </xf>
    <xf numFmtId="164" fontId="0" fillId="0" borderId="10" xfId="0" applyNumberFormat="1" applyFont="1" applyBorder="1"/>
    <xf numFmtId="164" fontId="5" fillId="0" borderId="9" xfId="0" applyNumberFormat="1" applyFont="1" applyBorder="1" applyProtection="1">
      <protection locked="0"/>
    </xf>
    <xf numFmtId="164" fontId="0" fillId="0" borderId="10" xfId="0" applyNumberFormat="1" applyBorder="1" applyProtection="1">
      <protection locked="0"/>
    </xf>
    <xf numFmtId="164" fontId="0" fillId="0" borderId="10" xfId="0" applyNumberFormat="1" applyBorder="1" applyAlignment="1">
      <alignment horizontal="center"/>
    </xf>
    <xf numFmtId="164" fontId="0" fillId="0" borderId="10" xfId="0" applyNumberFormat="1" applyFont="1" applyBorder="1" applyProtection="1">
      <protection locked="0"/>
    </xf>
    <xf numFmtId="164" fontId="6" fillId="2" borderId="0" xfId="0" applyNumberFormat="1" applyFont="1" applyFill="1"/>
    <xf numFmtId="165" fontId="0" fillId="0" borderId="0" xfId="0" applyNumberFormat="1" applyBorder="1" applyProtection="1">
      <protection locked="0"/>
    </xf>
    <xf numFmtId="164" fontId="5" fillId="0" borderId="12" xfId="0" applyNumberFormat="1" applyFont="1" applyBorder="1" applyProtection="1">
      <protection locked="0"/>
    </xf>
    <xf numFmtId="0" fontId="8" fillId="0" borderId="13" xfId="0" applyFont="1" applyBorder="1" applyAlignment="1">
      <alignment vertical="top" wrapText="1" shrinkToFit="1"/>
    </xf>
    <xf numFmtId="164" fontId="5" fillId="0" borderId="14" xfId="0" applyNumberFormat="1" applyFont="1" applyBorder="1" applyProtection="1">
      <protection locked="0"/>
    </xf>
    <xf numFmtId="164" fontId="4" fillId="0" borderId="15" xfId="0" applyNumberFormat="1" applyFont="1" applyBorder="1"/>
    <xf numFmtId="164" fontId="0" fillId="0" borderId="15" xfId="0" applyNumberFormat="1" applyBorder="1" applyProtection="1">
      <protection locked="0"/>
    </xf>
    <xf numFmtId="164" fontId="0" fillId="0" borderId="15" xfId="0" applyNumberFormat="1" applyFont="1" applyBorder="1" applyProtection="1">
      <protection locked="0"/>
    </xf>
    <xf numFmtId="164" fontId="0" fillId="0" borderId="16" xfId="0" applyNumberFormat="1" applyBorder="1"/>
    <xf numFmtId="164" fontId="6" fillId="0" borderId="0" xfId="0" applyNumberFormat="1" applyFont="1" applyFill="1"/>
    <xf numFmtId="0" fontId="5" fillId="0" borderId="0" xfId="0" applyFont="1" applyBorder="1" applyAlignment="1">
      <alignment vertical="top" wrapText="1" shrinkToFit="1"/>
    </xf>
    <xf numFmtId="164" fontId="9" fillId="0" borderId="0" xfId="0" applyNumberFormat="1" applyFont="1"/>
    <xf numFmtId="164" fontId="9" fillId="0" borderId="0" xfId="0" applyNumberFormat="1" applyFont="1" applyBorder="1"/>
    <xf numFmtId="164" fontId="9" fillId="0" borderId="0" xfId="0" applyNumberFormat="1" applyFont="1" applyFill="1" applyBorder="1" applyProtection="1">
      <protection locked="0"/>
    </xf>
    <xf numFmtId="164" fontId="9" fillId="2" borderId="0" xfId="0" applyNumberFormat="1" applyFont="1" applyFill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0" fontId="8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 shrinkToFit="1"/>
    </xf>
    <xf numFmtId="0" fontId="0" fillId="0" borderId="8" xfId="0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center" textRotation="90" wrapText="1" shrinkToFit="1"/>
    </xf>
    <xf numFmtId="0" fontId="4" fillId="0" borderId="9" xfId="0" applyFont="1" applyBorder="1" applyAlignment="1">
      <alignment horizontal="center" vertical="center" textRotation="90" wrapText="1" shrinkToFit="1"/>
    </xf>
    <xf numFmtId="0" fontId="4" fillId="0" borderId="3" xfId="0" applyFont="1" applyBorder="1" applyAlignment="1">
      <alignment horizontal="center" vertical="center" textRotation="90" wrapText="1" shrinkToFit="1"/>
    </xf>
    <xf numFmtId="0" fontId="4" fillId="0" borderId="10" xfId="0" applyFont="1" applyBorder="1" applyAlignment="1">
      <alignment horizontal="center" vertical="center" textRotation="90" wrapText="1" shrinkToFit="1"/>
    </xf>
    <xf numFmtId="0" fontId="4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6"/>
  <sheetViews>
    <sheetView showZeros="0" tabSelected="1" showRuler="0" view="pageBreakPreview" topLeftCell="A7" zoomScale="75" zoomScaleNormal="90" zoomScaleSheetLayoutView="75" workbookViewId="0">
      <selection activeCell="P10" sqref="P10"/>
    </sheetView>
  </sheetViews>
  <sheetFormatPr defaultRowHeight="15.75"/>
  <cols>
    <col min="1" max="1" width="34.625" customWidth="1"/>
    <col min="2" max="2" width="11.25" customWidth="1"/>
    <col min="3" max="3" width="9.75" customWidth="1"/>
    <col min="4" max="4" width="7.25" customWidth="1"/>
    <col min="5" max="5" width="8" customWidth="1"/>
    <col min="6" max="9" width="8.5" customWidth="1"/>
    <col min="10" max="10" width="6.625" customWidth="1"/>
    <col min="11" max="11" width="8.125" customWidth="1"/>
    <col min="12" max="12" width="12.5" customWidth="1"/>
    <col min="13" max="13" width="8.625" customWidth="1"/>
    <col min="14" max="14" width="8.25" customWidth="1"/>
    <col min="15" max="15" width="9.125" customWidth="1"/>
    <col min="16" max="16" width="8.875" customWidth="1"/>
    <col min="17" max="17" width="7.875" customWidth="1"/>
    <col min="18" max="18" width="9.75" customWidth="1"/>
    <col min="19" max="19" width="9.625" customWidth="1"/>
    <col min="20" max="20" width="9.75" customWidth="1"/>
    <col min="21" max="21" width="6.25" customWidth="1"/>
    <col min="22" max="22" width="10.125" bestFit="1" customWidth="1"/>
  </cols>
  <sheetData>
    <row r="1" spans="1:25">
      <c r="A1" s="1"/>
      <c r="P1" s="2"/>
      <c r="Q1" s="2"/>
      <c r="R1" s="2"/>
      <c r="S1" s="2"/>
      <c r="T1" s="3" t="s">
        <v>0</v>
      </c>
    </row>
    <row r="2" spans="1:25">
      <c r="A2" s="1"/>
      <c r="O2" s="2"/>
      <c r="P2" s="2"/>
      <c r="Q2" s="2"/>
      <c r="R2" s="2"/>
      <c r="S2" s="2"/>
      <c r="T2" s="4" t="s">
        <v>1</v>
      </c>
    </row>
    <row r="3" spans="1:25" ht="21.75" customHeight="1">
      <c r="A3" s="1"/>
      <c r="O3" s="2"/>
      <c r="P3" s="2"/>
      <c r="Q3" s="2"/>
      <c r="R3" s="2"/>
      <c r="S3" s="2"/>
      <c r="T3" s="4"/>
    </row>
    <row r="4" spans="1:25" ht="51" customHeight="1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"/>
    </row>
    <row r="5" spans="1:25" ht="18.75">
      <c r="A5" s="53" t="s">
        <v>36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"/>
    </row>
    <row r="6" spans="1:25" ht="16.5" thickBot="1">
      <c r="A6" s="1"/>
      <c r="T6" s="4" t="s">
        <v>3</v>
      </c>
      <c r="X6" s="6"/>
    </row>
    <row r="7" spans="1:25" s="10" customFormat="1">
      <c r="A7" s="54">
        <v>0</v>
      </c>
      <c r="B7" s="56" t="s">
        <v>37</v>
      </c>
      <c r="C7" s="58" t="s">
        <v>38</v>
      </c>
      <c r="D7" s="60" t="s">
        <v>4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2"/>
      <c r="U7" s="7"/>
      <c r="V7" s="8"/>
      <c r="W7" s="9"/>
      <c r="X7" s="8"/>
      <c r="Y7" s="8"/>
    </row>
    <row r="8" spans="1:25" s="10" customFormat="1" ht="160.5" customHeight="1">
      <c r="A8" s="55"/>
      <c r="B8" s="57"/>
      <c r="C8" s="59"/>
      <c r="D8" s="11" t="s">
        <v>5</v>
      </c>
      <c r="E8" s="11" t="s">
        <v>6</v>
      </c>
      <c r="F8" s="11" t="s">
        <v>7</v>
      </c>
      <c r="G8" s="11" t="s">
        <v>8</v>
      </c>
      <c r="H8" s="11" t="s">
        <v>9</v>
      </c>
      <c r="I8" s="11" t="s">
        <v>10</v>
      </c>
      <c r="J8" s="11" t="s">
        <v>11</v>
      </c>
      <c r="K8" s="11" t="s">
        <v>12</v>
      </c>
      <c r="L8" s="11" t="s">
        <v>13</v>
      </c>
      <c r="M8" s="11" t="s">
        <v>14</v>
      </c>
      <c r="N8" s="11" t="s">
        <v>15</v>
      </c>
      <c r="O8" s="11" t="s">
        <v>16</v>
      </c>
      <c r="P8" s="11" t="s">
        <v>17</v>
      </c>
      <c r="Q8" s="11" t="s">
        <v>18</v>
      </c>
      <c r="R8" s="11" t="s">
        <v>19</v>
      </c>
      <c r="S8" s="11" t="s">
        <v>20</v>
      </c>
      <c r="T8" s="11" t="s">
        <v>21</v>
      </c>
      <c r="U8" s="12" t="s">
        <v>22</v>
      </c>
      <c r="V8" s="9"/>
      <c r="W8" s="9"/>
      <c r="X8" s="9"/>
      <c r="Y8" s="9"/>
    </row>
    <row r="9" spans="1:25" ht="24" customHeight="1">
      <c r="A9" s="13" t="s">
        <v>23</v>
      </c>
      <c r="B9" s="14">
        <f>SUM(B10:B19)</f>
        <v>854444.9</v>
      </c>
      <c r="C9" s="15">
        <f>SUM(C10:C19)</f>
        <v>78095.5</v>
      </c>
      <c r="D9" s="15">
        <f t="shared" ref="D9:U9" si="0">SUM(D10:D19)</f>
        <v>1084.2</v>
      </c>
      <c r="E9" s="15">
        <f t="shared" si="0"/>
        <v>248.7</v>
      </c>
      <c r="F9" s="15">
        <f t="shared" si="0"/>
        <v>1462.1</v>
      </c>
      <c r="G9" s="15">
        <f t="shared" si="0"/>
        <v>15</v>
      </c>
      <c r="H9" s="15">
        <f>H10+H11+H12+H13+H14+H15+H16+H17+H18+H19</f>
        <v>6523.9</v>
      </c>
      <c r="I9" s="15">
        <f>I10+I11+I12+I13+I14+I15+I16+I17+I18+I19</f>
        <v>345.5</v>
      </c>
      <c r="J9" s="15">
        <f t="shared" si="0"/>
        <v>10.4</v>
      </c>
      <c r="K9" s="16">
        <f t="shared" si="0"/>
        <v>336.9</v>
      </c>
      <c r="L9" s="16">
        <f t="shared" si="0"/>
        <v>1823.5</v>
      </c>
      <c r="M9" s="16">
        <f>M10+M11+M12+M13+M14+M15+M16+M17+M18+M19</f>
        <v>50.1</v>
      </c>
      <c r="N9" s="16">
        <f>N10+N11+N12+N13+N14+N15+N16+N17+N18+N19</f>
        <v>42.6</v>
      </c>
      <c r="O9" s="15">
        <f t="shared" si="0"/>
        <v>50.900000000000006</v>
      </c>
      <c r="P9" s="15">
        <f t="shared" si="0"/>
        <v>1690.6</v>
      </c>
      <c r="Q9" s="15">
        <f>Q10+Q11+Q12+Q13+Q14+Q15+Q16+Q17+Q18+Q19</f>
        <v>637.20000000000005</v>
      </c>
      <c r="R9" s="15">
        <f>SUM(R10:R19)</f>
        <v>12959.5</v>
      </c>
      <c r="S9" s="15">
        <f t="shared" si="0"/>
        <v>17869.199999999997</v>
      </c>
      <c r="T9" s="15">
        <f t="shared" si="0"/>
        <v>32971.4</v>
      </c>
      <c r="U9" s="17">
        <f t="shared" si="0"/>
        <v>-26.2</v>
      </c>
      <c r="V9" s="18"/>
      <c r="W9" s="19">
        <f>V11+V12+V13+V14+V15+V16+V17+V18+V19</f>
        <v>0</v>
      </c>
      <c r="X9" s="19"/>
      <c r="Y9" s="19"/>
    </row>
    <row r="10" spans="1:25">
      <c r="A10" s="20" t="s">
        <v>24</v>
      </c>
      <c r="B10" s="21"/>
      <c r="C10" s="15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4"/>
      <c r="W10" s="25"/>
      <c r="X10" s="25"/>
      <c r="Y10" s="25"/>
    </row>
    <row r="11" spans="1:25" ht="18" customHeight="1">
      <c r="A11" s="26" t="s">
        <v>25</v>
      </c>
      <c r="B11" s="14">
        <v>3663.7</v>
      </c>
      <c r="C11" s="15">
        <v>160.19999999999999</v>
      </c>
      <c r="D11" s="22"/>
      <c r="E11" s="22"/>
      <c r="F11" s="22">
        <v>127.7</v>
      </c>
      <c r="G11" s="22"/>
      <c r="H11" s="22"/>
      <c r="I11" s="22"/>
      <c r="J11" s="22"/>
      <c r="K11" s="22"/>
      <c r="L11" s="22"/>
      <c r="M11" s="22"/>
      <c r="N11" s="22"/>
      <c r="O11" s="22"/>
      <c r="P11" s="27"/>
      <c r="Q11" s="27"/>
      <c r="R11" s="27">
        <v>32.5</v>
      </c>
      <c r="S11" s="15"/>
      <c r="T11" s="22"/>
      <c r="U11" s="23"/>
      <c r="V11" s="18"/>
      <c r="W11" s="25"/>
      <c r="X11" s="25"/>
      <c r="Y11" s="25"/>
    </row>
    <row r="12" spans="1:25" ht="15.75" customHeight="1">
      <c r="A12" s="13" t="s">
        <v>26</v>
      </c>
      <c r="B12" s="28">
        <v>92385.8</v>
      </c>
      <c r="C12" s="15">
        <v>12062.4</v>
      </c>
      <c r="D12" s="29">
        <v>690.5</v>
      </c>
      <c r="E12" s="22">
        <v>153.5</v>
      </c>
      <c r="F12" s="30">
        <v>1162.0999999999999</v>
      </c>
      <c r="G12" s="30">
        <v>15</v>
      </c>
      <c r="H12" s="30">
        <v>6523.5</v>
      </c>
      <c r="I12" s="30">
        <v>321.7</v>
      </c>
      <c r="J12" s="29">
        <v>7.7</v>
      </c>
      <c r="K12" s="22">
        <v>334.2</v>
      </c>
      <c r="L12" s="22">
        <v>1721.9</v>
      </c>
      <c r="M12" s="22"/>
      <c r="N12" s="22">
        <v>42.6</v>
      </c>
      <c r="O12" s="22">
        <v>43.6</v>
      </c>
      <c r="P12" s="22">
        <v>725.3</v>
      </c>
      <c r="Q12" s="22"/>
      <c r="R12" s="22">
        <v>276.2</v>
      </c>
      <c r="S12" s="29">
        <v>44.6</v>
      </c>
      <c r="T12" s="31"/>
      <c r="U12" s="23"/>
      <c r="V12" s="32"/>
      <c r="W12" s="25"/>
      <c r="X12" s="33"/>
      <c r="Y12" s="25"/>
    </row>
    <row r="13" spans="1:25" ht="15" customHeight="1">
      <c r="A13" s="13" t="s">
        <v>27</v>
      </c>
      <c r="B13" s="28">
        <v>11586.4</v>
      </c>
      <c r="C13" s="15">
        <v>3181.1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31"/>
      <c r="S13" s="29"/>
      <c r="T13" s="31">
        <v>3181.1</v>
      </c>
      <c r="U13" s="23"/>
      <c r="V13" s="18"/>
      <c r="W13" s="33"/>
      <c r="X13" s="33"/>
      <c r="Y13" s="33"/>
    </row>
    <row r="14" spans="1:25" ht="31.5" customHeight="1">
      <c r="A14" s="26" t="s">
        <v>28</v>
      </c>
      <c r="B14" s="28">
        <v>1299.9000000000001</v>
      </c>
      <c r="C14" s="15">
        <v>109</v>
      </c>
      <c r="D14" s="29"/>
      <c r="E14" s="29"/>
      <c r="F14" s="29">
        <v>85.6</v>
      </c>
      <c r="G14" s="29"/>
      <c r="H14" s="29">
        <v>0.4</v>
      </c>
      <c r="I14" s="29"/>
      <c r="J14" s="29"/>
      <c r="K14" s="29"/>
      <c r="L14" s="29"/>
      <c r="M14" s="29"/>
      <c r="N14" s="29"/>
      <c r="O14" s="29"/>
      <c r="P14" s="29">
        <v>23</v>
      </c>
      <c r="Q14" s="29"/>
      <c r="R14" s="31"/>
      <c r="S14" s="29"/>
      <c r="T14" s="31"/>
      <c r="U14" s="23"/>
      <c r="V14" s="18"/>
      <c r="W14" s="33"/>
      <c r="X14" s="33"/>
      <c r="Y14" s="33"/>
    </row>
    <row r="15" spans="1:25" ht="16.5" customHeight="1">
      <c r="A15" s="26" t="s">
        <v>29</v>
      </c>
      <c r="B15" s="28">
        <v>1790.7</v>
      </c>
      <c r="C15" s="15">
        <v>355.3</v>
      </c>
      <c r="D15" s="29">
        <v>53.4</v>
      </c>
      <c r="E15" s="29">
        <v>12.4</v>
      </c>
      <c r="F15" s="29">
        <v>21.2</v>
      </c>
      <c r="G15" s="29"/>
      <c r="H15" s="29"/>
      <c r="I15" s="29">
        <v>17.5</v>
      </c>
      <c r="J15" s="29"/>
      <c r="K15" s="29">
        <v>0.5</v>
      </c>
      <c r="L15" s="29">
        <v>1.2</v>
      </c>
      <c r="M15" s="29"/>
      <c r="N15" s="29"/>
      <c r="O15" s="29">
        <v>2.7</v>
      </c>
      <c r="P15" s="29">
        <v>246.4</v>
      </c>
      <c r="Q15" s="29"/>
      <c r="R15" s="31"/>
      <c r="S15" s="29"/>
      <c r="T15" s="31"/>
      <c r="U15" s="23"/>
      <c r="V15" s="32"/>
      <c r="W15" s="33"/>
      <c r="X15" s="33"/>
      <c r="Y15" s="33"/>
    </row>
    <row r="16" spans="1:25" ht="15" customHeight="1">
      <c r="A16" s="26" t="s">
        <v>30</v>
      </c>
      <c r="B16" s="28">
        <v>34684.699999999997</v>
      </c>
      <c r="C16" s="15">
        <v>1184.3</v>
      </c>
      <c r="D16" s="29">
        <v>340.3</v>
      </c>
      <c r="E16" s="29">
        <v>82.8</v>
      </c>
      <c r="F16" s="29">
        <v>0.7</v>
      </c>
      <c r="G16" s="29"/>
      <c r="H16" s="29"/>
      <c r="I16" s="29">
        <v>6.3</v>
      </c>
      <c r="J16" s="29">
        <v>2.7</v>
      </c>
      <c r="K16" s="31">
        <v>2.2000000000000002</v>
      </c>
      <c r="L16" s="29">
        <v>48.8</v>
      </c>
      <c r="M16" s="29"/>
      <c r="N16" s="29"/>
      <c r="O16" s="29">
        <v>4.5999999999999996</v>
      </c>
      <c r="P16" s="29">
        <v>695.9</v>
      </c>
      <c r="Q16" s="29"/>
      <c r="R16" s="31"/>
      <c r="S16" s="29"/>
      <c r="T16" s="31"/>
      <c r="U16" s="23"/>
      <c r="V16" s="32"/>
      <c r="W16" s="33"/>
      <c r="X16" s="33"/>
      <c r="Y16" s="33"/>
    </row>
    <row r="17" spans="1:25" ht="16.5" customHeight="1">
      <c r="A17" s="26" t="s">
        <v>31</v>
      </c>
      <c r="B17" s="28">
        <v>150314.6</v>
      </c>
      <c r="C17" s="15">
        <v>12888.9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31">
        <v>12624.4</v>
      </c>
      <c r="S17" s="29"/>
      <c r="T17" s="31">
        <v>264.5</v>
      </c>
      <c r="U17" s="23"/>
      <c r="V17" s="18"/>
      <c r="W17" s="33"/>
      <c r="X17" s="33"/>
      <c r="Y17" s="33"/>
    </row>
    <row r="18" spans="1:25" ht="15" customHeight="1">
      <c r="A18" s="26" t="s">
        <v>32</v>
      </c>
      <c r="B18" s="34">
        <v>508128.5</v>
      </c>
      <c r="C18" s="15">
        <v>48180.5</v>
      </c>
      <c r="D18" s="29"/>
      <c r="E18" s="29"/>
      <c r="F18" s="29">
        <v>64.8</v>
      </c>
      <c r="G18" s="29"/>
      <c r="H18" s="29"/>
      <c r="I18" s="29"/>
      <c r="J18" s="29"/>
      <c r="K18" s="29"/>
      <c r="L18" s="29">
        <v>51.6</v>
      </c>
      <c r="M18" s="29">
        <v>50.1</v>
      </c>
      <c r="N18" s="29"/>
      <c r="O18" s="29"/>
      <c r="P18" s="29"/>
      <c r="Q18" s="29">
        <v>637.20000000000005</v>
      </c>
      <c r="R18" s="31">
        <v>26.4</v>
      </c>
      <c r="S18" s="29">
        <v>17824.599999999999</v>
      </c>
      <c r="T18" s="31">
        <v>29525.8</v>
      </c>
      <c r="U18" s="23"/>
      <c r="V18" s="32"/>
      <c r="W18" s="33"/>
      <c r="X18" s="33"/>
      <c r="Y18" s="33"/>
    </row>
    <row r="19" spans="1:25" ht="18.75" customHeight="1" thickBot="1">
      <c r="A19" s="35" t="s">
        <v>33</v>
      </c>
      <c r="B19" s="36">
        <v>50590.6</v>
      </c>
      <c r="C19" s="37">
        <v>-26.2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9"/>
      <c r="U19" s="40">
        <v>-26.2</v>
      </c>
      <c r="V19" s="41"/>
      <c r="W19" s="33"/>
      <c r="X19" s="33"/>
      <c r="Y19" s="33"/>
    </row>
    <row r="20" spans="1:25">
      <c r="A20" s="42"/>
      <c r="B20" s="24"/>
      <c r="C20" s="43"/>
      <c r="D20" s="43"/>
      <c r="E20" s="44"/>
      <c r="F20" s="45"/>
      <c r="G20" s="44"/>
      <c r="H20" s="44"/>
      <c r="I20" s="45"/>
      <c r="J20" s="44"/>
      <c r="K20" s="45"/>
      <c r="L20" s="46"/>
      <c r="M20" s="45"/>
      <c r="N20" s="45"/>
      <c r="O20" s="45"/>
      <c r="P20" s="46"/>
      <c r="Q20" s="45"/>
      <c r="R20" s="46"/>
      <c r="S20" s="44"/>
      <c r="T20" s="46"/>
      <c r="U20" s="45"/>
      <c r="V20" s="24"/>
    </row>
    <row r="21" spans="1:25">
      <c r="P21" s="47"/>
      <c r="R21" s="47"/>
      <c r="T21" s="47"/>
    </row>
    <row r="22" spans="1:25">
      <c r="A22" s="48" t="s">
        <v>34</v>
      </c>
      <c r="B22" s="49"/>
      <c r="C22" s="50"/>
      <c r="D22" s="51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t="s">
        <v>35</v>
      </c>
      <c r="Q22" s="50"/>
      <c r="R22" s="50"/>
      <c r="T22" s="47"/>
    </row>
    <row r="23" spans="1:25">
      <c r="A23" s="52"/>
      <c r="B23" s="52"/>
      <c r="M23" s="2"/>
      <c r="N23" s="2"/>
      <c r="O23" s="2"/>
    </row>
    <row r="26" spans="1:25">
      <c r="G26">
        <v>0</v>
      </c>
    </row>
  </sheetData>
  <mergeCells count="6">
    <mergeCell ref="A4:S4"/>
    <mergeCell ref="A5:S5"/>
    <mergeCell ref="A7:A8"/>
    <mergeCell ref="B7:B8"/>
    <mergeCell ref="C7:C8"/>
    <mergeCell ref="D7:T7"/>
  </mergeCells>
  <pageMargins left="0.74803149606299213" right="0.74803149606299213" top="0.19685039370078741" bottom="0.59055118110236227" header="0.51181102362204722" footer="0.51181102362204722"/>
  <pageSetup paperSize="9" scale="58" orientation="landscape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d-12</vt:lpstr>
      <vt:lpstr>'d-12'!Область_печати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04_bud1</cp:lastModifiedBy>
  <cp:lastPrinted>2021-04-20T08:15:23Z</cp:lastPrinted>
  <dcterms:created xsi:type="dcterms:W3CDTF">2021-02-10T13:58:24Z</dcterms:created>
  <dcterms:modified xsi:type="dcterms:W3CDTF">2021-04-20T08:24:52Z</dcterms:modified>
</cp:coreProperties>
</file>