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025\17.01.2024\"/>
    </mc:Choice>
  </mc:AlternateContent>
  <bookViews>
    <workbookView xWindow="0" yWindow="0" windowWidth="28800" windowHeight="11688"/>
  </bookViews>
  <sheets>
    <sheet name="дод-5" sheetId="1" r:id="rId1"/>
  </sheets>
  <definedNames>
    <definedName name="_xlnm.Print_Area" localSheetId="0">'дод-5'!$A$1:$I$61</definedName>
  </definedNames>
  <calcPr calcId="162913" refMode="R1C1"/>
</workbook>
</file>

<file path=xl/calcChain.xml><?xml version="1.0" encoding="utf-8"?>
<calcChain xmlns="http://schemas.openxmlformats.org/spreadsheetml/2006/main">
  <c r="H58" i="1" l="1"/>
  <c r="I60" i="1"/>
  <c r="I59" i="1"/>
  <c r="I58" i="1"/>
  <c r="I61" i="1" l="1"/>
  <c r="H61" i="1"/>
  <c r="H17" i="1"/>
  <c r="H15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5" i="1" l="1"/>
  <c r="I18" i="1"/>
  <c r="I16" i="1"/>
  <c r="I17" i="1"/>
  <c r="I57" i="1" l="1"/>
  <c r="I19" i="1" l="1"/>
  <c r="E10" i="1" l="1"/>
</calcChain>
</file>

<file path=xl/sharedStrings.xml><?xml version="1.0" encoding="utf-8"?>
<sst xmlns="http://schemas.openxmlformats.org/spreadsheetml/2006/main" count="171" uniqueCount="74">
  <si>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</si>
  <si>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</si>
  <si>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</si>
  <si>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</si>
  <si>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</si>
  <si>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</si>
  <si>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</si>
  <si>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</si>
  <si>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</si>
  <si>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</si>
  <si>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</si>
  <si>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</si>
  <si>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</si>
  <si>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</si>
  <si>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</si>
  <si>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</si>
  <si>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</si>
  <si>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</si>
  <si>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</si>
  <si>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0110000</t>
  </si>
  <si>
    <t xml:space="preserve">Міська рада </t>
  </si>
  <si>
    <t>0118110</t>
  </si>
  <si>
    <t>Заходи із запобігання та ліквідації надзвичайних ситуацій та наслідків стихійного лиха</t>
  </si>
  <si>
    <t>Видатки на виконання програми захисту населення і території Тернопільської міської територіальної громади від надзвичайних ситуацій техногенного та природного характеру на 2023-2025 роки</t>
  </si>
  <si>
    <t>0610000</t>
  </si>
  <si>
    <t>Управління освіти і науки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</si>
  <si>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</si>
  <si>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</si>
  <si>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Тернопільському академічному ліцею "Українська гімназія" ім. І. Франка ТМР на закупівлю  обладнання для навчальних кабінетів пілотного закладу профільної освіти (субвенція)</t>
  </si>
  <si>
    <t xml:space="preserve"> ТЗОШ І-ІІІ ступенів №14 ТМР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(субвенція)</t>
  </si>
  <si>
    <t xml:space="preserve"> ТЗОШ І-ІІІ ступенів №16 ТМР 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(субвенція)</t>
  </si>
  <si>
    <t>ТЗОШ І-ІІІ ступенів №28 ТМР 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 (субвенція)</t>
  </si>
  <si>
    <t>Тернопільському академічному ліцею "Українська гімназія" ім. І. Франка ТМР на закупівлю засобів навчання та обладнання, комп'ютерного та мультимедійного обладнання для навчальних кабінетів (субвенція)</t>
  </si>
  <si>
    <t>ТНВК ШПЛ №2  на закупівлю засобів навчання та обладнання, комп'ютерного та мультимедійного обладнання для навчальних кабінетів (субвенція)</t>
  </si>
  <si>
    <t>ТСШ І-ІІІ ступенів №3 ТМР 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</si>
  <si>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ступенів №4 ТМР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</si>
  <si>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ТСШ І-ІІІ ступенів №5 ТМР  на закупівлю засобів навчання та обладнання, комп'ютерного та мультимедійного обладнання для навчальних кабінетів (субвенція)</t>
  </si>
  <si>
    <t>ТНВК "Школа-ліцей №6"ім.Н.Яремчука  на закупівлю засобів навчання та обладнання, комп'ютерного та мультимедійного обладнання для навчальних кабінетів (субвенція)</t>
  </si>
  <si>
    <t>ТСШ І-ІІІ ступенів №7 ТМР 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</si>
  <si>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ступенів №8 ТМР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</si>
  <si>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ТНВК ШЕЛ №9 ім.І.Блажкевича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</si>
  <si>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ТЗОШ І-ІІІ ступенів №10 ТМР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</si>
  <si>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ТЗОШ І-ІІІ ступенів №11 ТМР  на закупівлю засобів навчання та обладнання, комп'ютерного та мультимедійного обладнання для навчальних кабінетів (субвенція)</t>
  </si>
  <si>
    <t>ТНВК Школа колегіум ім.Й.Сліпого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</si>
  <si>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Тернопільська ЗОШ №13 ім. А.Юркевича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</si>
  <si>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ТЗОШ І-ІІІ ступенів №14 ТМР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</si>
  <si>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ТНВК "ЗОШ І-ІІІ ст. - мед.ліцей №15"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</si>
  <si>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ТЗОШ І-ІІІ ступенів №16 ТМР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</si>
  <si>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ТСШ І-ІІІ ступенів №17 ТМР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</si>
  <si>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ТЗОШ І-ІІІ ступенів №18 ТМР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</si>
  <si>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ТЗОШ І-ІІІ ступенів №19 ТМР  на закупівлю засобів навчання та обладнання, комп'ютерного та мультимедійного обладнання для навчальних кабінетів (субвенція)</t>
  </si>
  <si>
    <t xml:space="preserve"> ТЗОШ №20 ІМ. Р. Муляра  на закупівлю засобів навчання та обладнання, комп'ютерного та мультимедійного обладнання для навчальних кабінетів (субвенція)</t>
  </si>
  <si>
    <t>ТЛ №21-СМШ ім. І.Герети 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</si>
  <si>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ступенів №22 ТМР 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</si>
  <si>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ступенів №23 ТМР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</si>
  <si>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ступенів №24 ТМР  на закупівлю засобів навчання та обладнання, комп'ютерного та мультимедійного обладнання для навчальних кабінетів (субвенція)</t>
  </si>
  <si>
    <t>Тернопільському академічному ліцею "Генезис" 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</si>
  <si>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ст. №26 ім. Д.Заплітного ТМР 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</si>
  <si>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ст. №27 ім.В.Гурняка ТМР ТО  на закупівлю засобів навчання та обладнання, комп'ютерного та мультимедійного обладнання для навчальних кабінетів (субвенція)</t>
  </si>
  <si>
    <t>ТЗОШ І-ІІІ ступенів №28 ТМР  на закупівлю засобів навчання та обладнання, комп'ютерного та мультимедійного обладнання для навчальних кабінетів (субвенція)</t>
  </si>
  <si>
    <t>ТСШ І-ІІІ ступенів №29 ТМР  на закупівлю засобів навчання та обладнання, комп'ютерного та мультимедійного обладнання для навчальних кабінетів (субвенція)</t>
  </si>
  <si>
    <t>Тернопільська гімназія №30 ТМР  на закупівлю засобів навчання та обладнання, комп'ютерного та мультимедійного обладнання для навчальних кабінетів (субвенція)</t>
  </si>
  <si>
    <t>Тернопільському класичному ліцею ТМР  на закупівлю засобів навчання та обладнання, комп'ютерного та мультимедійного обладнання для навчальних кабінетів (субвенція)</t>
  </si>
  <si>
    <t>Кобзарівській гімназії ТМР  на закупівлю засобів навчання та обладнання, комп'ютерного та мультимедійного обладнання для навчальних кабінетів (субвенція)</t>
  </si>
  <si>
    <t>Курівецькій гімназії ім. М.Бенцаля  на закупівлю засобів навчання та обладнання, комп'ютерного та мультимедійного обладнання для навчальних кабінетів (субвенція)</t>
  </si>
  <si>
    <t>ЧЕРНИХІВСЬКА ЗОШ І-ІІІ СТ,  на закупівлю засобів навчання та обладнання, комп'ютерного та мультимедійного обладнання для навчальних кабінетів (субвенція)</t>
  </si>
  <si>
    <t>Галицькому фаховому коледжу ім. В.Чорновола  на закупівлю засобів навчання та обладнання, комп'ютерного та мультимедійного обладнання для навчальних кабінетів (субвенція)</t>
  </si>
  <si>
    <t>Тернопільській спеціальній загальноосвітній школі ТМР  на закупівлю засобів навчання та обладнання, комп'ютерного та мультимедійного обладнання для навчальних кабінетів (субвенція)</t>
  </si>
  <si>
    <t>121000</t>
  </si>
  <si>
    <t>Управління  житлово-комунального господарства, благоустрою  та екології</t>
  </si>
  <si>
    <t>Інша діяльність у сфері житловокомунаольного госопдарства</t>
  </si>
  <si>
    <t xml:space="preserve">Комунальному підприємству «Об’єднання парків культури і відпочинку міста Тернополя» на капітальний ремонт Літньої естради  в парку Тараса Шевченка в м.Тернопіль </t>
  </si>
  <si>
    <t>Комунальному підприємству «Об’єднання парків культури і відпочинку міста Тернополя» на капітальний ремонт - влаштування «Вежі дзвону пам’яті» в комплексі  стели «Воїнам, загиблим за волю України» в парку Тараса Шевченка в м. Тернополі» (для здійснення витрат по благоустрою)</t>
  </si>
  <si>
    <t xml:space="preserve"> рішенням 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</si>
</sst>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32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horizontal="center" vertical="top"/>
    </xf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167" fontId="8" fillId="23" borderId="1" xfId="2" applyNumberFormat="1" applyFont="1" applyFill="1" applyBorder="1" applyAlignment="1">
      <alignment horizontal="center" vertical="center" wrapText="1"/>
    </xf>
    <xf numFmtId="49" fontId="28" fillId="0" borderId="1" xfId="4" applyNumberFormat="1" applyFont="1" applyBorder="1" applyAlignment="1">
      <alignment horizontal="center" vertical="center" wrapText="1"/>
    </xf>
    <xf numFmtId="0" fontId="28" fillId="0" borderId="1" xfId="4" applyFont="1" applyBorder="1" applyAlignment="1" applyProtection="1">
      <alignment horizontal="center" vertical="center" wrapText="1" shrinkToFit="1"/>
      <protection locked="0"/>
    </xf>
    <xf numFmtId="49" fontId="29" fillId="0" borderId="1" xfId="2" applyNumberFormat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4" fontId="29" fillId="0" borderId="1" xfId="1" applyNumberFormat="1" applyFont="1" applyBorder="1" applyAlignment="1">
      <alignment horizontal="center" vertical="center" wrapText="1" shrinkToFit="1"/>
    </xf>
    <xf numFmtId="4" fontId="28" fillId="0" borderId="1" xfId="2" applyNumberFormat="1" applyFont="1" applyBorder="1" applyAlignment="1">
      <alignment horizontal="center" vertical="center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0" fontId="8" fillId="0" borderId="1" xfId="7" applyFont="1" applyBorder="1" applyAlignment="1">
      <alignment horizontal="center" vertical="center" wrapText="1"/>
    </xf>
    <xf numFmtId="4" fontId="25" fillId="0" borderId="1" xfId="7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49" fontId="25" fillId="23" borderId="1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showWhiteSpace="0" topLeftCell="B58" zoomScaleNormal="100" workbookViewId="0">
      <selection activeCell="D61" sqref="D61"/>
    </sheetView>
  </sheetViews>
  <sheetFormatPr defaultColWidth="9.33203125" defaultRowHeight="13.2" x14ac:dyDescent="0.25"/>
  <cols>
    <col min="1" max="1" width="12" style="13" customWidth="1"/>
    <col min="2" max="2" width="31.33203125" style="13" customWidth="1"/>
    <col min="3" max="3" width="34.109375" style="13" customWidth="1"/>
    <col min="4" max="4" width="20.109375" style="13" customWidth="1"/>
    <col min="5" max="5" width="15" style="13" customWidth="1"/>
    <col min="6" max="6" width="33.44140625" style="13" customWidth="1"/>
    <col min="7" max="7" width="31" style="13" customWidth="1"/>
    <col min="8" max="8" width="20" style="13" customWidth="1"/>
    <col min="9" max="9" width="24.4414062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15</v>
      </c>
    </row>
    <row r="2" spans="1:15" s="1" customFormat="1" ht="13.8" x14ac:dyDescent="0.25">
      <c r="A2" s="15"/>
      <c r="B2" s="15"/>
      <c r="C2" s="15"/>
      <c r="D2" s="15"/>
      <c r="E2" s="15"/>
      <c r="F2" s="15"/>
      <c r="G2" s="15"/>
      <c r="H2" s="16"/>
      <c r="I2" s="17" t="s">
        <v>73</v>
      </c>
    </row>
    <row r="3" spans="1:15" s="1" customFormat="1" ht="13.8" x14ac:dyDescent="0.25">
      <c r="A3" s="15"/>
      <c r="B3" s="15"/>
      <c r="C3" s="15"/>
      <c r="D3" s="49" t="s">
        <v>16</v>
      </c>
      <c r="E3" s="49"/>
      <c r="F3" s="15"/>
      <c r="G3" s="15"/>
      <c r="H3" s="17"/>
      <c r="I3" s="15"/>
    </row>
    <row r="4" spans="1:15" s="1" customFormat="1" ht="13.8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3.8" x14ac:dyDescent="0.25">
      <c r="A5" s="52" t="s">
        <v>17</v>
      </c>
      <c r="B5" s="52"/>
      <c r="C5" s="52"/>
      <c r="D5" s="52"/>
      <c r="E5" s="52"/>
      <c r="F5" s="52"/>
      <c r="G5" s="52"/>
      <c r="H5" s="52"/>
      <c r="I5" s="15"/>
    </row>
    <row r="6" spans="1:15" s="1" customFormat="1" ht="13.8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3.8" x14ac:dyDescent="0.25">
      <c r="A7" s="52" t="s">
        <v>14</v>
      </c>
      <c r="B7" s="52"/>
      <c r="C7" s="52"/>
      <c r="D7" s="52"/>
      <c r="E7" s="52"/>
      <c r="F7" s="52"/>
      <c r="G7" s="52"/>
      <c r="H7" s="52"/>
      <c r="I7" s="15"/>
    </row>
    <row r="8" spans="1:15" s="1" customFormat="1" ht="13.8" x14ac:dyDescent="0.25">
      <c r="A8" s="52" t="s">
        <v>18</v>
      </c>
      <c r="B8" s="52"/>
      <c r="C8" s="52"/>
      <c r="D8" s="52"/>
      <c r="E8" s="52"/>
      <c r="F8" s="52"/>
      <c r="G8" s="52"/>
      <c r="H8" s="52"/>
      <c r="I8" s="15"/>
    </row>
    <row r="9" spans="1:15" s="1" customFormat="1" ht="13.8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5">
      <c r="A12" s="53" t="s">
        <v>3</v>
      </c>
      <c r="B12" s="53"/>
      <c r="C12" s="53"/>
      <c r="D12" s="53"/>
      <c r="E12" s="54" t="s">
        <v>4</v>
      </c>
      <c r="F12" s="54"/>
      <c r="G12" s="54"/>
      <c r="H12" s="54"/>
      <c r="I12" s="50" t="s">
        <v>5</v>
      </c>
    </row>
    <row r="13" spans="1:15" ht="69.75" customHeight="1" x14ac:dyDescent="0.25">
      <c r="A13" s="20" t="s">
        <v>6</v>
      </c>
      <c r="B13" s="21" t="s">
        <v>7</v>
      </c>
      <c r="C13" s="51" t="s">
        <v>8</v>
      </c>
      <c r="D13" s="51" t="s">
        <v>9</v>
      </c>
      <c r="E13" s="20" t="s">
        <v>6</v>
      </c>
      <c r="F13" s="22" t="s">
        <v>7</v>
      </c>
      <c r="G13" s="51" t="s">
        <v>8</v>
      </c>
      <c r="H13" s="51" t="s">
        <v>9</v>
      </c>
      <c r="I13" s="50"/>
      <c r="O13" s="5" t="s">
        <v>10</v>
      </c>
    </row>
    <row r="14" spans="1:15" ht="57" customHeight="1" x14ac:dyDescent="0.25">
      <c r="A14" s="22" t="s">
        <v>11</v>
      </c>
      <c r="B14" s="23" t="s">
        <v>12</v>
      </c>
      <c r="C14" s="51"/>
      <c r="D14" s="51"/>
      <c r="E14" s="22" t="s">
        <v>11</v>
      </c>
      <c r="F14" s="23" t="s">
        <v>12</v>
      </c>
      <c r="G14" s="51"/>
      <c r="H14" s="51"/>
      <c r="I14" s="50"/>
      <c r="J14" s="11"/>
      <c r="K14" s="6"/>
    </row>
    <row r="15" spans="1:15" s="10" customFormat="1" ht="57" customHeight="1" x14ac:dyDescent="0.25">
      <c r="A15" s="24" t="s">
        <v>19</v>
      </c>
      <c r="B15" s="23" t="s">
        <v>20</v>
      </c>
      <c r="C15" s="22"/>
      <c r="D15" s="25">
        <v>81690000</v>
      </c>
      <c r="E15" s="24" t="s">
        <v>19</v>
      </c>
      <c r="F15" s="23" t="s">
        <v>20</v>
      </c>
      <c r="G15" s="22"/>
      <c r="H15" s="25">
        <f>H16</f>
        <v>100000</v>
      </c>
      <c r="I15" s="26">
        <f>D15+H15</f>
        <v>81790000</v>
      </c>
      <c r="J15" s="11"/>
      <c r="K15" s="6"/>
    </row>
    <row r="16" spans="1:15" s="10" customFormat="1" ht="94.5" customHeight="1" x14ac:dyDescent="0.25">
      <c r="A16" s="27" t="s">
        <v>21</v>
      </c>
      <c r="B16" s="28" t="s">
        <v>22</v>
      </c>
      <c r="C16" s="29" t="s">
        <v>23</v>
      </c>
      <c r="D16" s="30">
        <v>192000</v>
      </c>
      <c r="E16" s="27" t="s">
        <v>21</v>
      </c>
      <c r="F16" s="28" t="s">
        <v>22</v>
      </c>
      <c r="G16" s="29" t="s">
        <v>23</v>
      </c>
      <c r="H16" s="30">
        <v>100000</v>
      </c>
      <c r="I16" s="26">
        <f t="shared" ref="I16:I18" si="0">D16+H16</f>
        <v>292000</v>
      </c>
      <c r="J16" s="11"/>
      <c r="K16" s="6"/>
    </row>
    <row r="17" spans="1:12" s="10" customFormat="1" ht="83.25" customHeight="1" x14ac:dyDescent="0.25">
      <c r="A17" s="48" t="s">
        <v>24</v>
      </c>
      <c r="B17" s="31" t="s">
        <v>25</v>
      </c>
      <c r="C17" s="27"/>
      <c r="D17" s="25">
        <v>20070000</v>
      </c>
      <c r="E17" s="48" t="s">
        <v>24</v>
      </c>
      <c r="F17" s="31" t="s">
        <v>25</v>
      </c>
      <c r="G17" s="27"/>
      <c r="H17" s="25">
        <f>SUM(H18:H57)</f>
        <v>21888700</v>
      </c>
      <c r="I17" s="26">
        <f t="shared" si="0"/>
        <v>41958700</v>
      </c>
      <c r="J17" s="11"/>
      <c r="K17" s="6"/>
      <c r="L17" s="12"/>
    </row>
    <row r="18" spans="1:12" s="10" customFormat="1" ht="107.25" customHeight="1" x14ac:dyDescent="0.25">
      <c r="A18" s="27"/>
      <c r="B18" s="27"/>
      <c r="C18" s="27"/>
      <c r="D18" s="27"/>
      <c r="E18" s="32" t="s">
        <v>26</v>
      </c>
      <c r="F18" s="33" t="s">
        <v>27</v>
      </c>
      <c r="G18" s="34" t="s">
        <v>28</v>
      </c>
      <c r="H18" s="30">
        <v>10000000</v>
      </c>
      <c r="I18" s="26">
        <f t="shared" si="0"/>
        <v>10000000</v>
      </c>
      <c r="J18" s="11"/>
      <c r="K18" s="6"/>
    </row>
    <row r="19" spans="1:12" s="10" customFormat="1" ht="105" customHeight="1" x14ac:dyDescent="0.25">
      <c r="A19" s="35"/>
      <c r="B19" s="36"/>
      <c r="C19" s="22"/>
      <c r="D19" s="25"/>
      <c r="E19" s="32" t="s">
        <v>26</v>
      </c>
      <c r="F19" s="33" t="s">
        <v>27</v>
      </c>
      <c r="G19" s="34" t="s">
        <v>29</v>
      </c>
      <c r="H19" s="30">
        <v>835200</v>
      </c>
      <c r="I19" s="26">
        <f>D19+H19</f>
        <v>835200</v>
      </c>
      <c r="J19" s="11"/>
      <c r="K19" s="6"/>
    </row>
    <row r="20" spans="1:12" s="10" customFormat="1" ht="106.5" customHeight="1" x14ac:dyDescent="0.25">
      <c r="A20" s="35"/>
      <c r="B20" s="36"/>
      <c r="C20" s="22"/>
      <c r="D20" s="25"/>
      <c r="E20" s="32" t="s">
        <v>26</v>
      </c>
      <c r="F20" s="33" t="s">
        <v>27</v>
      </c>
      <c r="G20" s="34" t="s">
        <v>30</v>
      </c>
      <c r="H20" s="30">
        <v>835200</v>
      </c>
      <c r="I20" s="26">
        <f t="shared" ref="I20:I56" si="1">D20+H20</f>
        <v>835200</v>
      </c>
      <c r="J20" s="11"/>
      <c r="K20" s="6"/>
    </row>
    <row r="21" spans="1:12" s="10" customFormat="1" ht="106.5" customHeight="1" x14ac:dyDescent="0.25">
      <c r="A21" s="35"/>
      <c r="B21" s="36"/>
      <c r="C21" s="22"/>
      <c r="D21" s="25"/>
      <c r="E21" s="32" t="s">
        <v>26</v>
      </c>
      <c r="F21" s="33" t="s">
        <v>27</v>
      </c>
      <c r="G21" s="34" t="s">
        <v>31</v>
      </c>
      <c r="H21" s="30">
        <v>835200</v>
      </c>
      <c r="I21" s="26">
        <f t="shared" si="1"/>
        <v>835200</v>
      </c>
      <c r="J21" s="11"/>
      <c r="K21" s="6"/>
    </row>
    <row r="22" spans="1:12" s="10" customFormat="1" ht="108" customHeight="1" x14ac:dyDescent="0.25">
      <c r="A22" s="35"/>
      <c r="B22" s="36"/>
      <c r="C22" s="22"/>
      <c r="D22" s="25"/>
      <c r="E22" s="32" t="s">
        <v>26</v>
      </c>
      <c r="F22" s="33" t="s">
        <v>27</v>
      </c>
      <c r="G22" s="34" t="s">
        <v>32</v>
      </c>
      <c r="H22" s="30">
        <v>338130</v>
      </c>
      <c r="I22" s="26">
        <f t="shared" si="1"/>
        <v>338130</v>
      </c>
      <c r="J22" s="11"/>
      <c r="K22" s="6"/>
    </row>
    <row r="23" spans="1:12" s="10" customFormat="1" ht="102" customHeight="1" x14ac:dyDescent="0.25">
      <c r="A23" s="35"/>
      <c r="B23" s="36"/>
      <c r="C23" s="22"/>
      <c r="D23" s="25"/>
      <c r="E23" s="32" t="s">
        <v>26</v>
      </c>
      <c r="F23" s="33" t="s">
        <v>27</v>
      </c>
      <c r="G23" s="34" t="s">
        <v>33</v>
      </c>
      <c r="H23" s="30">
        <v>338130</v>
      </c>
      <c r="I23" s="26">
        <f t="shared" si="1"/>
        <v>338130</v>
      </c>
      <c r="J23" s="11"/>
      <c r="K23" s="6"/>
    </row>
    <row r="24" spans="1:12" s="10" customFormat="1" ht="109.5" customHeight="1" x14ac:dyDescent="0.25">
      <c r="A24" s="35"/>
      <c r="B24" s="36"/>
      <c r="C24" s="22"/>
      <c r="D24" s="25"/>
      <c r="E24" s="32" t="s">
        <v>26</v>
      </c>
      <c r="F24" s="33" t="s">
        <v>27</v>
      </c>
      <c r="G24" s="34" t="s">
        <v>34</v>
      </c>
      <c r="H24" s="30">
        <v>338130</v>
      </c>
      <c r="I24" s="26">
        <f t="shared" si="1"/>
        <v>338130</v>
      </c>
      <c r="J24" s="11"/>
      <c r="K24" s="6"/>
    </row>
    <row r="25" spans="1:12" s="10" customFormat="1" ht="102.75" customHeight="1" x14ac:dyDescent="0.25">
      <c r="A25" s="35"/>
      <c r="B25" s="36"/>
      <c r="C25" s="22"/>
      <c r="D25" s="25"/>
      <c r="E25" s="32" t="s">
        <v>26</v>
      </c>
      <c r="F25" s="33" t="s">
        <v>27</v>
      </c>
      <c r="G25" s="34" t="s">
        <v>35</v>
      </c>
      <c r="H25" s="30">
        <v>338130</v>
      </c>
      <c r="I25" s="26">
        <f t="shared" si="1"/>
        <v>338130</v>
      </c>
      <c r="J25" s="11"/>
      <c r="K25" s="6"/>
    </row>
    <row r="26" spans="1:12" s="10" customFormat="1" ht="102.75" customHeight="1" x14ac:dyDescent="0.25">
      <c r="A26" s="35"/>
      <c r="B26" s="36"/>
      <c r="C26" s="22"/>
      <c r="D26" s="25"/>
      <c r="E26" s="32" t="s">
        <v>26</v>
      </c>
      <c r="F26" s="33" t="s">
        <v>27</v>
      </c>
      <c r="G26" s="34" t="s">
        <v>36</v>
      </c>
      <c r="H26" s="30">
        <v>338130</v>
      </c>
      <c r="I26" s="26">
        <f t="shared" si="1"/>
        <v>338130</v>
      </c>
      <c r="J26" s="11"/>
      <c r="K26" s="6"/>
    </row>
    <row r="27" spans="1:12" s="10" customFormat="1" ht="101.25" customHeight="1" x14ac:dyDescent="0.25">
      <c r="A27" s="35"/>
      <c r="B27" s="36"/>
      <c r="C27" s="22"/>
      <c r="D27" s="25"/>
      <c r="E27" s="32" t="s">
        <v>26</v>
      </c>
      <c r="F27" s="33" t="s">
        <v>27</v>
      </c>
      <c r="G27" s="34" t="s">
        <v>37</v>
      </c>
      <c r="H27" s="30">
        <v>338130</v>
      </c>
      <c r="I27" s="26">
        <f t="shared" si="1"/>
        <v>338130</v>
      </c>
      <c r="J27" s="11"/>
      <c r="K27" s="6"/>
    </row>
    <row r="28" spans="1:12" s="10" customFormat="1" ht="104.25" customHeight="1" x14ac:dyDescent="0.25">
      <c r="A28" s="35"/>
      <c r="B28" s="36"/>
      <c r="C28" s="22"/>
      <c r="D28" s="25"/>
      <c r="E28" s="32" t="s">
        <v>26</v>
      </c>
      <c r="F28" s="33" t="s">
        <v>27</v>
      </c>
      <c r="G28" s="34" t="s">
        <v>38</v>
      </c>
      <c r="H28" s="30">
        <v>338130</v>
      </c>
      <c r="I28" s="26">
        <f t="shared" si="1"/>
        <v>338130</v>
      </c>
      <c r="J28" s="11"/>
      <c r="K28" s="6"/>
    </row>
    <row r="29" spans="1:12" s="10" customFormat="1" ht="111" customHeight="1" x14ac:dyDescent="0.25">
      <c r="A29" s="35"/>
      <c r="B29" s="36"/>
      <c r="C29" s="22"/>
      <c r="D29" s="25"/>
      <c r="E29" s="32" t="s">
        <v>26</v>
      </c>
      <c r="F29" s="33" t="s">
        <v>27</v>
      </c>
      <c r="G29" s="34" t="s">
        <v>39</v>
      </c>
      <c r="H29" s="30">
        <v>169065</v>
      </c>
      <c r="I29" s="26">
        <f t="shared" si="1"/>
        <v>169065</v>
      </c>
      <c r="J29" s="11"/>
      <c r="K29" s="6"/>
    </row>
    <row r="30" spans="1:12" s="10" customFormat="1" ht="102" customHeight="1" x14ac:dyDescent="0.25">
      <c r="A30" s="35"/>
      <c r="B30" s="36"/>
      <c r="C30" s="22"/>
      <c r="D30" s="25"/>
      <c r="E30" s="32" t="s">
        <v>26</v>
      </c>
      <c r="F30" s="33" t="s">
        <v>27</v>
      </c>
      <c r="G30" s="34" t="s">
        <v>40</v>
      </c>
      <c r="H30" s="30">
        <v>338130</v>
      </c>
      <c r="I30" s="26">
        <f t="shared" si="1"/>
        <v>338130</v>
      </c>
      <c r="J30" s="11"/>
      <c r="K30" s="6"/>
    </row>
    <row r="31" spans="1:12" s="10" customFormat="1" ht="103.5" customHeight="1" x14ac:dyDescent="0.25">
      <c r="A31" s="35"/>
      <c r="B31" s="36"/>
      <c r="C31" s="22"/>
      <c r="D31" s="25"/>
      <c r="E31" s="32" t="s">
        <v>26</v>
      </c>
      <c r="F31" s="33" t="s">
        <v>27</v>
      </c>
      <c r="G31" s="34" t="s">
        <v>41</v>
      </c>
      <c r="H31" s="30">
        <v>169065</v>
      </c>
      <c r="I31" s="26">
        <f t="shared" si="1"/>
        <v>169065</v>
      </c>
      <c r="J31" s="11"/>
      <c r="K31" s="6"/>
    </row>
    <row r="32" spans="1:12" s="10" customFormat="1" ht="118.5" customHeight="1" x14ac:dyDescent="0.25">
      <c r="A32" s="35"/>
      <c r="B32" s="36"/>
      <c r="C32" s="22"/>
      <c r="D32" s="25"/>
      <c r="E32" s="32" t="s">
        <v>26</v>
      </c>
      <c r="F32" s="33" t="s">
        <v>27</v>
      </c>
      <c r="G32" s="34" t="s">
        <v>42</v>
      </c>
      <c r="H32" s="30">
        <v>338130</v>
      </c>
      <c r="I32" s="26">
        <f t="shared" si="1"/>
        <v>338130</v>
      </c>
      <c r="J32" s="11"/>
      <c r="K32" s="6"/>
    </row>
    <row r="33" spans="1:11" s="10" customFormat="1" ht="107.25" customHeight="1" x14ac:dyDescent="0.25">
      <c r="A33" s="35"/>
      <c r="B33" s="36"/>
      <c r="C33" s="22"/>
      <c r="D33" s="25"/>
      <c r="E33" s="32" t="s">
        <v>26</v>
      </c>
      <c r="F33" s="33" t="s">
        <v>27</v>
      </c>
      <c r="G33" s="34" t="s">
        <v>43</v>
      </c>
      <c r="H33" s="30">
        <v>169065</v>
      </c>
      <c r="I33" s="26">
        <f t="shared" si="1"/>
        <v>169065</v>
      </c>
      <c r="J33" s="11"/>
      <c r="K33" s="6"/>
    </row>
    <row r="34" spans="1:11" s="10" customFormat="1" ht="109.5" customHeight="1" x14ac:dyDescent="0.25">
      <c r="A34" s="35"/>
      <c r="B34" s="36"/>
      <c r="C34" s="22"/>
      <c r="D34" s="25"/>
      <c r="E34" s="32" t="s">
        <v>26</v>
      </c>
      <c r="F34" s="33" t="s">
        <v>27</v>
      </c>
      <c r="G34" s="34" t="s">
        <v>44</v>
      </c>
      <c r="H34" s="30">
        <v>253597</v>
      </c>
      <c r="I34" s="26">
        <f t="shared" si="1"/>
        <v>253597</v>
      </c>
      <c r="J34" s="11"/>
      <c r="K34" s="6"/>
    </row>
    <row r="35" spans="1:11" s="10" customFormat="1" ht="109.5" customHeight="1" x14ac:dyDescent="0.25">
      <c r="A35" s="35"/>
      <c r="B35" s="36"/>
      <c r="C35" s="22"/>
      <c r="D35" s="25"/>
      <c r="E35" s="32" t="s">
        <v>26</v>
      </c>
      <c r="F35" s="33" t="s">
        <v>27</v>
      </c>
      <c r="G35" s="34" t="s">
        <v>45</v>
      </c>
      <c r="H35" s="30">
        <v>338130</v>
      </c>
      <c r="I35" s="26">
        <f t="shared" si="1"/>
        <v>338130</v>
      </c>
      <c r="J35" s="11"/>
      <c r="K35" s="6"/>
    </row>
    <row r="36" spans="1:11" s="10" customFormat="1" ht="105.75" customHeight="1" x14ac:dyDescent="0.25">
      <c r="A36" s="35"/>
      <c r="B36" s="36"/>
      <c r="C36" s="22"/>
      <c r="D36" s="25"/>
      <c r="E36" s="32" t="s">
        <v>26</v>
      </c>
      <c r="F36" s="33" t="s">
        <v>27</v>
      </c>
      <c r="G36" s="34" t="s">
        <v>46</v>
      </c>
      <c r="H36" s="30">
        <v>169065</v>
      </c>
      <c r="I36" s="26">
        <f t="shared" si="1"/>
        <v>169065</v>
      </c>
      <c r="J36" s="11"/>
      <c r="K36" s="6"/>
    </row>
    <row r="37" spans="1:11" s="10" customFormat="1" ht="108" customHeight="1" x14ac:dyDescent="0.25">
      <c r="A37" s="35"/>
      <c r="B37" s="36"/>
      <c r="C37" s="22"/>
      <c r="D37" s="25"/>
      <c r="E37" s="32" t="s">
        <v>26</v>
      </c>
      <c r="F37" s="33" t="s">
        <v>27</v>
      </c>
      <c r="G37" s="34" t="s">
        <v>47</v>
      </c>
      <c r="H37" s="30">
        <v>338130</v>
      </c>
      <c r="I37" s="26">
        <f t="shared" si="1"/>
        <v>338130</v>
      </c>
      <c r="J37" s="11"/>
      <c r="K37" s="6"/>
    </row>
    <row r="38" spans="1:11" s="10" customFormat="1" ht="108.75" customHeight="1" x14ac:dyDescent="0.25">
      <c r="A38" s="35"/>
      <c r="B38" s="36"/>
      <c r="C38" s="22"/>
      <c r="D38" s="25"/>
      <c r="E38" s="32" t="s">
        <v>26</v>
      </c>
      <c r="F38" s="33" t="s">
        <v>27</v>
      </c>
      <c r="G38" s="34" t="s">
        <v>48</v>
      </c>
      <c r="H38" s="30">
        <v>253597</v>
      </c>
      <c r="I38" s="26">
        <f t="shared" si="1"/>
        <v>253597</v>
      </c>
      <c r="J38" s="11"/>
      <c r="K38" s="6"/>
    </row>
    <row r="39" spans="1:11" s="10" customFormat="1" ht="107.25" customHeight="1" x14ac:dyDescent="0.25">
      <c r="A39" s="35"/>
      <c r="B39" s="36"/>
      <c r="C39" s="22"/>
      <c r="D39" s="25"/>
      <c r="E39" s="32" t="s">
        <v>26</v>
      </c>
      <c r="F39" s="33" t="s">
        <v>27</v>
      </c>
      <c r="G39" s="34" t="s">
        <v>49</v>
      </c>
      <c r="H39" s="30">
        <v>253597</v>
      </c>
      <c r="I39" s="26">
        <f t="shared" si="1"/>
        <v>253597</v>
      </c>
      <c r="J39" s="11"/>
      <c r="K39" s="6"/>
    </row>
    <row r="40" spans="1:11" s="10" customFormat="1" ht="111.75" customHeight="1" x14ac:dyDescent="0.25">
      <c r="A40" s="35"/>
      <c r="B40" s="36"/>
      <c r="C40" s="22"/>
      <c r="D40" s="25"/>
      <c r="E40" s="32" t="s">
        <v>26</v>
      </c>
      <c r="F40" s="33" t="s">
        <v>27</v>
      </c>
      <c r="G40" s="34" t="s">
        <v>50</v>
      </c>
      <c r="H40" s="30">
        <v>338130</v>
      </c>
      <c r="I40" s="26">
        <f t="shared" si="1"/>
        <v>338130</v>
      </c>
      <c r="J40" s="11"/>
      <c r="K40" s="6"/>
    </row>
    <row r="41" spans="1:11" s="10" customFormat="1" ht="109.5" customHeight="1" x14ac:dyDescent="0.25">
      <c r="A41" s="35"/>
      <c r="B41" s="36"/>
      <c r="C41" s="22"/>
      <c r="D41" s="25"/>
      <c r="E41" s="32" t="s">
        <v>26</v>
      </c>
      <c r="F41" s="33" t="s">
        <v>27</v>
      </c>
      <c r="G41" s="34" t="s">
        <v>51</v>
      </c>
      <c r="H41" s="30">
        <v>169065</v>
      </c>
      <c r="I41" s="26">
        <f t="shared" si="1"/>
        <v>169065</v>
      </c>
      <c r="J41" s="11"/>
      <c r="K41" s="6"/>
    </row>
    <row r="42" spans="1:11" s="10" customFormat="1" ht="110.25" customHeight="1" x14ac:dyDescent="0.25">
      <c r="A42" s="35"/>
      <c r="B42" s="36"/>
      <c r="C42" s="22"/>
      <c r="D42" s="25"/>
      <c r="E42" s="32" t="s">
        <v>26</v>
      </c>
      <c r="F42" s="33" t="s">
        <v>27</v>
      </c>
      <c r="G42" s="34" t="s">
        <v>52</v>
      </c>
      <c r="H42" s="30">
        <v>338130</v>
      </c>
      <c r="I42" s="26">
        <f t="shared" si="1"/>
        <v>338130</v>
      </c>
      <c r="J42" s="11"/>
      <c r="K42" s="6"/>
    </row>
    <row r="43" spans="1:11" s="10" customFormat="1" ht="105.75" customHeight="1" x14ac:dyDescent="0.25">
      <c r="A43" s="35"/>
      <c r="B43" s="36"/>
      <c r="C43" s="22"/>
      <c r="D43" s="25"/>
      <c r="E43" s="32" t="s">
        <v>26</v>
      </c>
      <c r="F43" s="33" t="s">
        <v>27</v>
      </c>
      <c r="G43" s="34" t="s">
        <v>53</v>
      </c>
      <c r="H43" s="30">
        <v>338130</v>
      </c>
      <c r="I43" s="26">
        <f t="shared" si="1"/>
        <v>338130</v>
      </c>
      <c r="J43" s="11"/>
      <c r="K43" s="6"/>
    </row>
    <row r="44" spans="1:11" s="10" customFormat="1" ht="104.25" customHeight="1" x14ac:dyDescent="0.25">
      <c r="A44" s="35"/>
      <c r="B44" s="36"/>
      <c r="C44" s="22"/>
      <c r="D44" s="25"/>
      <c r="E44" s="32" t="s">
        <v>26</v>
      </c>
      <c r="F44" s="33" t="s">
        <v>27</v>
      </c>
      <c r="G44" s="34" t="s">
        <v>54</v>
      </c>
      <c r="H44" s="30">
        <v>422662</v>
      </c>
      <c r="I44" s="26">
        <f t="shared" si="1"/>
        <v>422662</v>
      </c>
      <c r="J44" s="11"/>
      <c r="K44" s="6"/>
    </row>
    <row r="45" spans="1:11" s="10" customFormat="1" ht="111.75" customHeight="1" x14ac:dyDescent="0.25">
      <c r="A45" s="35"/>
      <c r="B45" s="36"/>
      <c r="C45" s="22"/>
      <c r="D45" s="25"/>
      <c r="E45" s="32" t="s">
        <v>26</v>
      </c>
      <c r="F45" s="33" t="s">
        <v>27</v>
      </c>
      <c r="G45" s="34" t="s">
        <v>55</v>
      </c>
      <c r="H45" s="30">
        <v>422662</v>
      </c>
      <c r="I45" s="26">
        <f t="shared" si="1"/>
        <v>422662</v>
      </c>
      <c r="J45" s="11"/>
      <c r="K45" s="6"/>
    </row>
    <row r="46" spans="1:11" s="10" customFormat="1" ht="105" customHeight="1" x14ac:dyDescent="0.25">
      <c r="A46" s="35"/>
      <c r="B46" s="36"/>
      <c r="C46" s="22"/>
      <c r="D46" s="25"/>
      <c r="E46" s="32" t="s">
        <v>26</v>
      </c>
      <c r="F46" s="33" t="s">
        <v>27</v>
      </c>
      <c r="G46" s="34" t="s">
        <v>56</v>
      </c>
      <c r="H46" s="30">
        <v>84532</v>
      </c>
      <c r="I46" s="26">
        <f t="shared" si="1"/>
        <v>84532</v>
      </c>
      <c r="J46" s="11"/>
      <c r="K46" s="6"/>
    </row>
    <row r="47" spans="1:11" s="10" customFormat="1" ht="106.5" customHeight="1" x14ac:dyDescent="0.25">
      <c r="A47" s="35"/>
      <c r="B47" s="36"/>
      <c r="C47" s="22"/>
      <c r="D47" s="25"/>
      <c r="E47" s="32" t="s">
        <v>26</v>
      </c>
      <c r="F47" s="33" t="s">
        <v>27</v>
      </c>
      <c r="G47" s="34" t="s">
        <v>57</v>
      </c>
      <c r="H47" s="30">
        <v>253597</v>
      </c>
      <c r="I47" s="26">
        <f t="shared" si="1"/>
        <v>253597</v>
      </c>
      <c r="J47" s="11"/>
      <c r="K47" s="6"/>
    </row>
    <row r="48" spans="1:11" s="10" customFormat="1" ht="104.25" customHeight="1" x14ac:dyDescent="0.25">
      <c r="A48" s="35"/>
      <c r="B48" s="36"/>
      <c r="C48" s="22"/>
      <c r="D48" s="25"/>
      <c r="E48" s="32" t="s">
        <v>26</v>
      </c>
      <c r="F48" s="33" t="s">
        <v>27</v>
      </c>
      <c r="G48" s="34" t="s">
        <v>58</v>
      </c>
      <c r="H48" s="30">
        <v>338130</v>
      </c>
      <c r="I48" s="26">
        <f t="shared" si="1"/>
        <v>338130</v>
      </c>
      <c r="J48" s="11"/>
      <c r="K48" s="6"/>
    </row>
    <row r="49" spans="1:11" s="10" customFormat="1" ht="102" customHeight="1" x14ac:dyDescent="0.25">
      <c r="A49" s="35"/>
      <c r="B49" s="36"/>
      <c r="C49" s="22"/>
      <c r="D49" s="25"/>
      <c r="E49" s="32" t="s">
        <v>26</v>
      </c>
      <c r="F49" s="33" t="s">
        <v>27</v>
      </c>
      <c r="G49" s="34" t="s">
        <v>59</v>
      </c>
      <c r="H49" s="30">
        <v>338130</v>
      </c>
      <c r="I49" s="26">
        <f t="shared" si="1"/>
        <v>338130</v>
      </c>
      <c r="J49" s="11"/>
      <c r="K49" s="6"/>
    </row>
    <row r="50" spans="1:11" s="10" customFormat="1" ht="104.25" customHeight="1" x14ac:dyDescent="0.25">
      <c r="A50" s="35"/>
      <c r="B50" s="36"/>
      <c r="C50" s="22"/>
      <c r="D50" s="25"/>
      <c r="E50" s="32" t="s">
        <v>26</v>
      </c>
      <c r="F50" s="33" t="s">
        <v>27</v>
      </c>
      <c r="G50" s="34" t="s">
        <v>60</v>
      </c>
      <c r="H50" s="30">
        <v>338130</v>
      </c>
      <c r="I50" s="26">
        <f t="shared" si="1"/>
        <v>338130</v>
      </c>
      <c r="J50" s="11"/>
      <c r="K50" s="6"/>
    </row>
    <row r="51" spans="1:11" s="10" customFormat="1" ht="108" customHeight="1" x14ac:dyDescent="0.25">
      <c r="A51" s="35"/>
      <c r="B51" s="36"/>
      <c r="C51" s="22"/>
      <c r="D51" s="25"/>
      <c r="E51" s="32" t="s">
        <v>26</v>
      </c>
      <c r="F51" s="33" t="s">
        <v>27</v>
      </c>
      <c r="G51" s="34" t="s">
        <v>61</v>
      </c>
      <c r="H51" s="30">
        <v>84532</v>
      </c>
      <c r="I51" s="26">
        <f t="shared" si="1"/>
        <v>84532</v>
      </c>
      <c r="J51" s="11"/>
      <c r="K51" s="6"/>
    </row>
    <row r="52" spans="1:11" s="10" customFormat="1" ht="105" customHeight="1" x14ac:dyDescent="0.25">
      <c r="A52" s="35"/>
      <c r="B52" s="36"/>
      <c r="C52" s="22"/>
      <c r="D52" s="25"/>
      <c r="E52" s="32" t="s">
        <v>26</v>
      </c>
      <c r="F52" s="33" t="s">
        <v>27</v>
      </c>
      <c r="G52" s="34" t="s">
        <v>62</v>
      </c>
      <c r="H52" s="30">
        <v>169065</v>
      </c>
      <c r="I52" s="26">
        <f t="shared" si="1"/>
        <v>169065</v>
      </c>
      <c r="J52" s="11"/>
      <c r="K52" s="6"/>
    </row>
    <row r="53" spans="1:11" s="10" customFormat="1" ht="105" customHeight="1" x14ac:dyDescent="0.25">
      <c r="A53" s="35"/>
      <c r="B53" s="36"/>
      <c r="C53" s="22"/>
      <c r="D53" s="25"/>
      <c r="E53" s="32" t="s">
        <v>26</v>
      </c>
      <c r="F53" s="33" t="s">
        <v>27</v>
      </c>
      <c r="G53" s="34" t="s">
        <v>63</v>
      </c>
      <c r="H53" s="30">
        <v>84532</v>
      </c>
      <c r="I53" s="26">
        <f t="shared" si="1"/>
        <v>84532</v>
      </c>
      <c r="J53" s="11"/>
      <c r="K53" s="6"/>
    </row>
    <row r="54" spans="1:11" s="10" customFormat="1" ht="107.25" customHeight="1" x14ac:dyDescent="0.25">
      <c r="A54" s="35"/>
      <c r="B54" s="36"/>
      <c r="C54" s="22"/>
      <c r="D54" s="25"/>
      <c r="E54" s="32" t="s">
        <v>26</v>
      </c>
      <c r="F54" s="33" t="s">
        <v>27</v>
      </c>
      <c r="G54" s="34" t="s">
        <v>64</v>
      </c>
      <c r="H54" s="30">
        <v>84532</v>
      </c>
      <c r="I54" s="26">
        <f t="shared" si="1"/>
        <v>84532</v>
      </c>
      <c r="J54" s="11"/>
      <c r="K54" s="6"/>
    </row>
    <row r="55" spans="1:11" s="10" customFormat="1" ht="114" customHeight="1" x14ac:dyDescent="0.25">
      <c r="A55" s="35"/>
      <c r="B55" s="36"/>
      <c r="C55" s="22"/>
      <c r="D55" s="25"/>
      <c r="E55" s="32" t="s">
        <v>26</v>
      </c>
      <c r="F55" s="33" t="s">
        <v>27</v>
      </c>
      <c r="G55" s="34" t="s">
        <v>65</v>
      </c>
      <c r="H55" s="30">
        <v>84532</v>
      </c>
      <c r="I55" s="26">
        <f t="shared" si="1"/>
        <v>84532</v>
      </c>
      <c r="J55" s="11"/>
      <c r="K55" s="6"/>
    </row>
    <row r="56" spans="1:11" s="10" customFormat="1" ht="102" customHeight="1" x14ac:dyDescent="0.25">
      <c r="A56" s="35"/>
      <c r="B56" s="36"/>
      <c r="C56" s="22"/>
      <c r="D56" s="25"/>
      <c r="E56" s="32" t="s">
        <v>26</v>
      </c>
      <c r="F56" s="33" t="s">
        <v>27</v>
      </c>
      <c r="G56" s="34" t="s">
        <v>66</v>
      </c>
      <c r="H56" s="30">
        <v>84532</v>
      </c>
      <c r="I56" s="26">
        <f t="shared" si="1"/>
        <v>84532</v>
      </c>
      <c r="J56" s="11"/>
      <c r="K56" s="6"/>
    </row>
    <row r="57" spans="1:11" s="10" customFormat="1" ht="111.75" customHeight="1" x14ac:dyDescent="0.25">
      <c r="A57" s="37"/>
      <c r="B57" s="38"/>
      <c r="C57" s="38"/>
      <c r="D57" s="39"/>
      <c r="E57" s="32" t="s">
        <v>26</v>
      </c>
      <c r="F57" s="33" t="s">
        <v>27</v>
      </c>
      <c r="G57" s="34" t="s">
        <v>67</v>
      </c>
      <c r="H57" s="30">
        <v>253596</v>
      </c>
      <c r="I57" s="40">
        <f t="shared" ref="I57" si="2">D57+H57</f>
        <v>253596</v>
      </c>
      <c r="J57" s="11"/>
      <c r="K57" s="6"/>
    </row>
    <row r="58" spans="1:11" s="10" customFormat="1" ht="111.75" customHeight="1" x14ac:dyDescent="0.25">
      <c r="A58" s="37" t="s">
        <v>68</v>
      </c>
      <c r="B58" s="41" t="s">
        <v>69</v>
      </c>
      <c r="C58" s="38"/>
      <c r="D58" s="39">
        <v>1194556113</v>
      </c>
      <c r="E58" s="37" t="s">
        <v>68</v>
      </c>
      <c r="F58" s="41" t="s">
        <v>69</v>
      </c>
      <c r="G58" s="34"/>
      <c r="H58" s="30">
        <f>H59+H60</f>
        <v>0</v>
      </c>
      <c r="I58" s="40">
        <f>D58+H58</f>
        <v>1194556113</v>
      </c>
      <c r="J58" s="11"/>
      <c r="K58" s="6"/>
    </row>
    <row r="59" spans="1:11" s="10" customFormat="1" ht="101.25" customHeight="1" x14ac:dyDescent="0.25">
      <c r="A59" s="29">
        <v>1216090</v>
      </c>
      <c r="B59" s="29" t="s">
        <v>70</v>
      </c>
      <c r="C59" s="42" t="s">
        <v>71</v>
      </c>
      <c r="D59" s="39">
        <v>3000000</v>
      </c>
      <c r="E59" s="29">
        <v>1216090</v>
      </c>
      <c r="F59" s="29" t="s">
        <v>70</v>
      </c>
      <c r="G59" s="42" t="s">
        <v>71</v>
      </c>
      <c r="H59" s="30">
        <v>-900000</v>
      </c>
      <c r="I59" s="40">
        <f>D59+H59</f>
        <v>2100000</v>
      </c>
      <c r="J59" s="11"/>
      <c r="K59" s="6"/>
    </row>
    <row r="60" spans="1:11" s="10" customFormat="1" ht="148.5" customHeight="1" x14ac:dyDescent="0.25">
      <c r="A60" s="37"/>
      <c r="B60" s="38"/>
      <c r="C60" s="38"/>
      <c r="D60" s="39"/>
      <c r="E60" s="29">
        <v>1216090</v>
      </c>
      <c r="F60" s="29" t="s">
        <v>70</v>
      </c>
      <c r="G60" s="42" t="s">
        <v>72</v>
      </c>
      <c r="H60" s="30">
        <v>900000</v>
      </c>
      <c r="I60" s="40">
        <f>D60+H60</f>
        <v>900000</v>
      </c>
      <c r="J60" s="11"/>
      <c r="K60" s="6"/>
    </row>
    <row r="61" spans="1:11" ht="38.25" customHeight="1" x14ac:dyDescent="0.25">
      <c r="A61" s="43"/>
      <c r="B61" s="44" t="s">
        <v>13</v>
      </c>
      <c r="C61" s="45"/>
      <c r="D61" s="46">
        <v>1720642824</v>
      </c>
      <c r="E61" s="47"/>
      <c r="F61" s="47"/>
      <c r="G61" s="45"/>
      <c r="H61" s="46">
        <f>H15+H17</f>
        <v>21988700</v>
      </c>
      <c r="I61" s="40">
        <f>D61+H61</f>
        <v>1742631524</v>
      </c>
    </row>
    <row r="62" spans="1:11" ht="92.25" customHeight="1" x14ac:dyDescent="0.3">
      <c r="A62" s="4"/>
      <c r="B62" s="4"/>
      <c r="C62" s="8"/>
      <c r="D62" s="4"/>
      <c r="E62" s="4"/>
      <c r="F62" s="7"/>
      <c r="G62" s="4"/>
      <c r="H62" s="4" t="s">
        <v>10</v>
      </c>
      <c r="I62" s="4"/>
    </row>
    <row r="63" spans="1:11" ht="71.25" customHeight="1" x14ac:dyDescent="0.3">
      <c r="C63" s="9"/>
      <c r="D63" s="7"/>
      <c r="E63" s="7"/>
      <c r="F63" s="4"/>
    </row>
    <row r="64" spans="1:11" ht="81.75" hidden="1" customHeight="1" x14ac:dyDescent="0.3">
      <c r="C64" s="9"/>
    </row>
    <row r="65" spans="3:10" ht="75.75" hidden="1" customHeight="1" x14ac:dyDescent="0.3">
      <c r="C65" s="9"/>
    </row>
    <row r="66" spans="3:10" ht="100.5" hidden="1" customHeight="1" x14ac:dyDescent="0.3">
      <c r="C66" s="9"/>
      <c r="D66" s="14"/>
    </row>
    <row r="67" spans="3:10" ht="48.75" hidden="1" customHeight="1" x14ac:dyDescent="0.3">
      <c r="C67" s="9"/>
    </row>
    <row r="68" spans="3:10" ht="48.75" hidden="1" customHeight="1" x14ac:dyDescent="0.25"/>
    <row r="69" spans="3:10" ht="48.75" hidden="1" customHeight="1" x14ac:dyDescent="0.25"/>
    <row r="70" spans="3:10" ht="48.75" hidden="1" customHeight="1" x14ac:dyDescent="0.25"/>
    <row r="71" spans="3:10" ht="48.75" hidden="1" customHeight="1" x14ac:dyDescent="0.25"/>
    <row r="72" spans="3:10" ht="48.75" hidden="1" customHeight="1" x14ac:dyDescent="0.25"/>
    <row r="73" spans="3:10" ht="120" customHeight="1" x14ac:dyDescent="0.25"/>
    <row r="74" spans="3:10" ht="82.5" customHeight="1" x14ac:dyDescent="0.25"/>
    <row r="75" spans="3:10" ht="57" customHeight="1" x14ac:dyDescent="0.25">
      <c r="J75" s="2"/>
    </row>
    <row r="76" spans="3:10" ht="112.5" customHeight="1" x14ac:dyDescent="0.25">
      <c r="J76" s="2"/>
    </row>
    <row r="77" spans="3:10" ht="165" customHeight="1" x14ac:dyDescent="0.25">
      <c r="J77" s="2"/>
    </row>
    <row r="78" spans="3:10" ht="95.25" customHeight="1" x14ac:dyDescent="0.25">
      <c r="J78" s="2"/>
    </row>
    <row r="79" spans="3:10" ht="38.25" customHeight="1" x14ac:dyDescent="0.25">
      <c r="J79" s="2"/>
    </row>
    <row r="80" spans="3:10" ht="13.8" x14ac:dyDescent="0.25">
      <c r="J80" s="2"/>
    </row>
    <row r="81" spans="10:10" ht="15.75" customHeight="1" x14ac:dyDescent="0.25">
      <c r="J81" s="2"/>
    </row>
    <row r="83" spans="10:10" ht="12.75" customHeight="1" x14ac:dyDescent="0.25"/>
    <row r="84" spans="10:10" ht="12.75" customHeight="1" x14ac:dyDescent="0.25"/>
    <row r="85" spans="10:10" ht="12.75" customHeight="1" x14ac:dyDescent="0.25"/>
    <row r="86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2025-01-17T12:37:56Z</cp:lastPrinted>
  <dcterms:created xsi:type="dcterms:W3CDTF">2021-02-12T11:43:33Z</dcterms:created>
  <dcterms:modified xsi:type="dcterms:W3CDTF">2025-01-17T12:38:18Z</dcterms:modified>
</cp:coreProperties>
</file>