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01\"/>
    </mc:Choice>
  </mc:AlternateContent>
  <bookViews>
    <workbookView xWindow="0" yWindow="0" windowWidth="28800" windowHeight="11685"/>
  </bookViews>
  <sheets>
    <sheet name="дод-5" sheetId="1" r:id="rId1"/>
  </sheets>
  <definedNames>
    <definedName name="_xlnm.Print_Area" localSheetId="0">'дод-5'!$A$1:$I$35</definedName>
  </definedNames>
  <calcPr calcId="162913" refMode="R1C1"/>
</workbook>
</file>

<file path=xl/calcChain.xml><?xml version="1.0" encoding="utf-8"?>
<calcChain xmlns="http://schemas.openxmlformats.org/spreadsheetml/2006/main">
  <c r="H35" i="1" l="1"/>
  <c r="H27" i="1"/>
  <c r="I29" i="1"/>
  <c r="I28" i="1"/>
  <c r="I27" i="1" l="1"/>
  <c r="H15" i="1" l="1"/>
  <c r="I22" i="1"/>
  <c r="I21" i="1"/>
  <c r="I20" i="1"/>
  <c r="I19" i="1"/>
  <c r="I18" i="1"/>
  <c r="I17" i="1"/>
  <c r="H30" i="1" l="1"/>
  <c r="I34" i="1"/>
  <c r="I33" i="1"/>
  <c r="I32" i="1"/>
  <c r="I31" i="1"/>
  <c r="I30" i="1"/>
  <c r="H23" i="1" l="1"/>
  <c r="I26" i="1" l="1"/>
  <c r="I25" i="1" l="1"/>
  <c r="I24" i="1"/>
  <c r="I23" i="1"/>
  <c r="I35" i="1" l="1"/>
  <c r="I15" i="1" l="1"/>
  <c r="E10" i="1" l="1"/>
</calcChain>
</file>

<file path=xl/sharedStrings.xml><?xml version="1.0" encoding="utf-8"?>
<sst xmlns="http://schemas.openxmlformats.org/spreadsheetml/2006/main" count="127" uniqueCount="57">
  <si>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</si>
  <si>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</si>
  <si>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</si>
  <si>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</si>
  <si>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</si>
  <si>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</si>
  <si>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</si>
  <si>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</si>
  <si>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</si>
  <si>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</si>
  <si>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</si>
  <si>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</si>
  <si>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</si>
  <si>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</si>
  <si>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</si>
  <si>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Затверджено</t>
  </si>
  <si>
    <t>у 2024 році</t>
  </si>
  <si>
    <t>0610000</t>
  </si>
  <si>
    <t>Управління освіти і науки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</si>
  <si>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</si>
  <si>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</si>
  <si>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070000</t>
  </si>
  <si>
    <t>Відділ охорони здоров'я та медичного забезпечення</t>
  </si>
  <si>
    <t>0712152</t>
  </si>
  <si>
    <t>Інші програми та заходи у сфері охорони здоров’я</t>
  </si>
  <si>
    <t>Комунальному некомерційному підприємству "Тернопільська міська комунальна лікарня швидкої допомоги" на капітальний ремонт  приміщення</t>
  </si>
  <si>
    <t>0611101</t>
  </si>
  <si>
    <t>Підготовка кадрів закладами фахової передвищої освіти за рахунок коштів місцевого бюджету</t>
  </si>
  <si>
    <t xml:space="preserve">Капітальний ремонт приміщень (спеціалізованих навчальних кабінетів та лабораторій) з навчального курсу "Захист України" у навчальному корпусі №2 за адресою Б.Лепкого, 4, у м.Тернополі </t>
  </si>
  <si>
    <t>0717322</t>
  </si>
  <si>
    <t xml:space="preserve">Будівництво медичних установ </t>
  </si>
  <si>
    <t>Виготовлення проектно-кошторисної документації по проекту "Реконструкція з добудовою відділення паліативної допомоги КНП Тернопільська міська комунальна лікарня швидкої допомоги" за адресою С.Малашівці, вул. Стрілецька, буд.11, Тернопільського району</t>
  </si>
  <si>
    <t>3110000</t>
  </si>
  <si>
    <t>Управління обліку та контролю за використанням комунального майна</t>
  </si>
  <si>
    <t>3117693</t>
  </si>
  <si>
    <t>Інші заходи,пов"язані з економічною діяльністю</t>
  </si>
  <si>
    <t>Проект "Нові Тернополяни " у рамках проекту програми "Посилене партнерство для сталого відновлення "</t>
  </si>
  <si>
    <t>Влаштування протирадіаційного укриття у багатоквартирному житловому будинку для внутрішньо переміщених осіб за адресою вул. Микулинецька, 116, секція "В" в м. Тернополі</t>
  </si>
  <si>
    <t xml:space="preserve">Капітальний ремонт нежитлового приміщення за адресою: м. Тернопіль, вул. Патріарха Любомира Гузара, 1 </t>
  </si>
  <si>
    <t>Влаштування - підведення електричних мереж до багатоквартирного житлового будинку за адресою : м. Тернопіль, вул. Микулинецька, 116 (нове будівництво)</t>
  </si>
  <si>
    <t xml:space="preserve">Тернопільська ЗОШ №13 ім.
А.Юркевича на придбання основних засобів (на умовах співфінансування
НУШ)
</t>
  </si>
  <si>
    <t xml:space="preserve">Співфінансування заходів, що реалізуються за рахунок субвенції з державного бюджету місцевим
бюджетам на забезпечення якісної, сучасної та доступної загальної середньої освіти "Нова українська
школа"
</t>
  </si>
  <si>
    <t>0611181</t>
  </si>
  <si>
    <t>Кобзарівська гімназія ТМР на придбання основних засобів (на умовах співфінансування НУШ</t>
  </si>
  <si>
    <t>0911182</t>
  </si>
  <si>
    <t xml:space="preserve">Виконання заходів, спрямованих на забезпечення якісної, сучасної та доступної загальної середньої
освіти "Нова українська школа" за
рахунок субвенції з державного бюджету місцевим бюджетам
</t>
  </si>
  <si>
    <t xml:space="preserve">Тернопільська спеціальна загальноосвітня школа ТМР на
придбання основних засобів (на умовах співфінансування НУШ))
</t>
  </si>
  <si>
    <t xml:space="preserve">Тернопільська ЗОШ №13 ім.
А.Юркевича на придбання основних засобів (субвенція НУШ)
</t>
  </si>
  <si>
    <t xml:space="preserve">Кобзарівська гімназія ТМР на придбання основних засобів
(субвенція НУШ)
</t>
  </si>
  <si>
    <t xml:space="preserve">Тернопільська спеціальна загальноосвітня школа ТМР на
придбання основних засобів
(субвенція НУШ)
</t>
  </si>
  <si>
    <t>080000</t>
  </si>
  <si>
    <t>Управління соціальної політики</t>
  </si>
  <si>
    <t>0813221</t>
  </si>
  <si>
    <r>
      <t>Грошова компенсація за належні для отримання жилі приміщення для сімей осіб, визначених </t>
    </r>
    <r>
      <rPr>
        <u/>
        <sz val="10"/>
        <rFont val="Times New Roman"/>
        <family val="1"/>
        <charset val="204"/>
      </rPr>
      <t>пунктами 2 - 5</t>
    </r>
    <r>
      <rPr>
        <sz val="10"/>
        <rFont val="Times New Roman"/>
        <family val="1"/>
        <charset val="204"/>
      </rPr>
      <t> частини першої статті 10</t>
    </r>
    <r>
      <rPr>
        <b/>
        <vertAlign val="superscript"/>
        <sz val="10"/>
        <rFont val="Times New Roman"/>
        <family val="1"/>
        <charset val="204"/>
      </rPr>
      <t>-1</t>
    </r>
    <r>
      <rPr>
        <sz val="10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u/>
        <sz val="10"/>
        <rFont val="Times New Roman"/>
        <family val="1"/>
        <charset val="204"/>
      </rPr>
      <t>пунктами 11 - 14</t>
    </r>
    <r>
      <rPr>
        <sz val="10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</si>
  <si>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0813222</t>
  </si>
  <si>
    <r>
  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0"/>
        <rFont val="Times New Roman"/>
        <family val="1"/>
        <charset val="204"/>
      </rPr>
      <t>пунктів 11 - 14</t>
    </r>
    <r>
      <rPr>
        <sz val="10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0"/>
        <rFont val="Times New Roman"/>
        <family val="1"/>
        <charset val="204"/>
      </rPr>
      <t>пунктів 19 - 21</t>
    </r>
    <r>
      <rPr>
        <sz val="10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</t>
    </r>
  </si>
  <si>
    <t>рішенням виконавчого комітету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</si>
</sst>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  <numFmt numFmtId="167" formatCode="#,##0.00_ ;\-#,##0.00\ "/>
    <numFmt numFmtId="168" formatCode="#,##0.00\ _₴"/>
    <numFmt numFmtId="169" formatCode="#,##0.0"/>
  </numFmts>
  <fonts count="35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u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top"/>
    </xf>
    <xf numFmtId="0" fontId="9" fillId="0" borderId="0"/>
    <xf numFmtId="0" fontId="15" fillId="0" borderId="0"/>
    <xf numFmtId="0" fontId="15" fillId="0" borderId="0"/>
    <xf numFmtId="0" fontId="16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8" borderId="0" applyNumberFormat="0" applyBorder="0" applyAlignment="0" applyProtection="0"/>
    <xf numFmtId="0" fontId="20" fillId="22" borderId="3" applyNumberFormat="0" applyAlignment="0" applyProtection="0"/>
    <xf numFmtId="0" fontId="25" fillId="22" borderId="2" applyNumberFormat="0" applyAlignment="0" applyProtection="0"/>
    <xf numFmtId="0" fontId="22" fillId="0" borderId="4" applyNumberFormat="0" applyFill="0" applyAlignment="0" applyProtection="0"/>
    <xf numFmtId="0" fontId="26" fillId="13" borderId="0" applyNumberFormat="0" applyBorder="0" applyAlignment="0" applyProtection="0"/>
    <xf numFmtId="0" fontId="19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4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4" fillId="0" borderId="0" xfId="1"/>
    <xf numFmtId="0" fontId="5" fillId="0" borderId="0" xfId="2" applyFont="1"/>
    <xf numFmtId="0" fontId="4" fillId="0" borderId="0" xfId="2"/>
    <xf numFmtId="0" fontId="4" fillId="0" borderId="0" xfId="2" applyFont="1"/>
    <xf numFmtId="164" fontId="4" fillId="0" borderId="0" xfId="2" applyNumberFormat="1"/>
    <xf numFmtId="0" fontId="11" fillId="0" borderId="0" xfId="2" applyFont="1"/>
    <xf numFmtId="0" fontId="6" fillId="0" borderId="0" xfId="2" applyFont="1" applyBorder="1" applyAlignment="1"/>
    <xf numFmtId="0" fontId="11" fillId="0" borderId="0" xfId="2" applyFont="1" applyBorder="1" applyAlignment="1"/>
    <xf numFmtId="0" fontId="8" fillId="0" borderId="1" xfId="1" applyFont="1" applyBorder="1" applyAlignment="1">
      <alignment vertical="top" wrapText="1" shrinkToFit="1"/>
    </xf>
    <xf numFmtId="0" fontId="8" fillId="0" borderId="1" xfId="1" applyFont="1" applyBorder="1" applyAlignment="1">
      <alignment horizontal="center" vertical="center" wrapText="1" shrinkToFit="1"/>
    </xf>
    <xf numFmtId="4" fontId="8" fillId="0" borderId="1" xfId="2" applyNumberFormat="1" applyFont="1" applyBorder="1" applyAlignment="1">
      <alignment horizontal="center" vertical="center"/>
    </xf>
    <xf numFmtId="0" fontId="4" fillId="0" borderId="0" xfId="2"/>
    <xf numFmtId="4" fontId="8" fillId="0" borderId="1" xfId="1" applyNumberFormat="1" applyFont="1" applyBorder="1" applyAlignment="1">
      <alignment horizontal="center" vertical="center" wrapText="1" shrinkToFit="1"/>
    </xf>
    <xf numFmtId="166" fontId="4" fillId="0" borderId="0" xfId="2" applyNumberFormat="1"/>
    <xf numFmtId="4" fontId="10" fillId="0" borderId="1" xfId="1" applyNumberFormat="1" applyFont="1" applyBorder="1" applyAlignment="1">
      <alignment horizontal="center" vertical="center" wrapText="1" shrinkToFit="1"/>
    </xf>
    <xf numFmtId="0" fontId="28" fillId="23" borderId="1" xfId="4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9" fontId="28" fillId="23" borderId="1" xfId="0" applyNumberFormat="1" applyFont="1" applyFill="1" applyBorder="1" applyAlignment="1">
      <alignment horizontal="center" vertical="center" wrapText="1"/>
    </xf>
    <xf numFmtId="167" fontId="28" fillId="23" borderId="1" xfId="2" applyNumberFormat="1" applyFont="1" applyFill="1" applyBorder="1" applyAlignment="1">
      <alignment horizontal="center" vertical="center" wrapText="1"/>
    </xf>
    <xf numFmtId="168" fontId="28" fillId="23" borderId="1" xfId="2" applyNumberFormat="1" applyFont="1" applyFill="1" applyBorder="1" applyAlignment="1">
      <alignment horizontal="center" vertical="center" wrapText="1"/>
    </xf>
    <xf numFmtId="0" fontId="29" fillId="23" borderId="1" xfId="2" applyFont="1" applyFill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4" fontId="27" fillId="0" borderId="1" xfId="2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28" fillId="0" borderId="1" xfId="7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6" fillId="0" borderId="0" xfId="1" applyFont="1" applyBorder="1"/>
    <xf numFmtId="0" fontId="6" fillId="0" borderId="0" xfId="1" applyFont="1" applyBorder="1" applyAlignment="1">
      <alignment horizontal="right"/>
    </xf>
    <xf numFmtId="0" fontId="6" fillId="0" borderId="0" xfId="2" applyFont="1" applyBorder="1"/>
    <xf numFmtId="0" fontId="4" fillId="0" borderId="0" xfId="2"/>
    <xf numFmtId="49" fontId="10" fillId="23" borderId="1" xfId="45" applyNumberFormat="1" applyFont="1" applyFill="1" applyBorder="1" applyAlignment="1">
      <alignment horizontal="center" vertical="center" wrapText="1"/>
    </xf>
    <xf numFmtId="0" fontId="10" fillId="23" borderId="1" xfId="4" applyFont="1" applyFill="1" applyBorder="1" applyAlignment="1">
      <alignment horizontal="center" vertical="center" wrapText="1"/>
    </xf>
    <xf numFmtId="0" fontId="10" fillId="0" borderId="1" xfId="45" applyFont="1" applyBorder="1" applyAlignment="1">
      <alignment horizontal="center" vertical="center" wrapText="1"/>
    </xf>
    <xf numFmtId="168" fontId="10" fillId="23" borderId="1" xfId="2" applyNumberFormat="1" applyFont="1" applyFill="1" applyBorder="1" applyAlignment="1">
      <alignment horizontal="center" vertical="center" wrapText="1"/>
    </xf>
    <xf numFmtId="0" fontId="27" fillId="0" borderId="1" xfId="4" applyFont="1" applyFill="1" applyBorder="1" applyAlignment="1" applyProtection="1">
      <alignment horizontal="center" vertical="center" wrapText="1" shrinkToFit="1"/>
      <protection locked="0"/>
    </xf>
    <xf numFmtId="4" fontId="28" fillId="0" borderId="1" xfId="1" applyNumberFormat="1" applyFont="1" applyBorder="1" applyAlignment="1">
      <alignment horizontal="center" vertical="center" wrapText="1" shrinkToFit="1"/>
    </xf>
    <xf numFmtId="0" fontId="28" fillId="0" borderId="1" xfId="2" applyFont="1" applyBorder="1" applyAlignment="1">
      <alignment horizontal="center" vertical="center" wrapText="1"/>
    </xf>
    <xf numFmtId="4" fontId="27" fillId="0" borderId="1" xfId="1" applyNumberFormat="1" applyFont="1" applyBorder="1" applyAlignment="1">
      <alignment horizontal="center" vertical="center" wrapText="1" shrinkToFit="1"/>
    </xf>
    <xf numFmtId="169" fontId="27" fillId="0" borderId="1" xfId="1" applyNumberFormat="1" applyFont="1" applyBorder="1" applyAlignment="1">
      <alignment horizontal="center" vertical="center" wrapText="1" shrinkToFit="1"/>
    </xf>
    <xf numFmtId="49" fontId="28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7" fillId="0" borderId="1" xfId="9" applyFont="1" applyBorder="1" applyAlignment="1" applyProtection="1">
      <alignment horizontal="center" vertical="center" wrapText="1" shrinkToFit="1"/>
      <protection locked="0"/>
    </xf>
    <xf numFmtId="0" fontId="28" fillId="0" borderId="1" xfId="7" applyFont="1" applyBorder="1" applyAlignment="1">
      <alignment horizontal="center" vertical="center" wrapText="1"/>
    </xf>
    <xf numFmtId="4" fontId="27" fillId="0" borderId="1" xfId="7" applyNumberFormat="1" applyFont="1" applyBorder="1" applyAlignment="1">
      <alignment horizontal="center" vertical="center" wrapText="1"/>
    </xf>
    <xf numFmtId="0" fontId="28" fillId="0" borderId="1" xfId="4" applyFont="1" applyBorder="1" applyAlignment="1">
      <alignment horizontal="center" vertical="center" wrapText="1"/>
    </xf>
    <xf numFmtId="3" fontId="27" fillId="0" borderId="1" xfId="2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" fontId="27" fillId="0" borderId="1" xfId="7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49" fontId="10" fillId="0" borderId="1" xfId="1" applyNumberFormat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center" vertical="top" wrapText="1" shrinkToFit="1"/>
    </xf>
    <xf numFmtId="0" fontId="7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 vertical="top"/>
    </xf>
    <xf numFmtId="0" fontId="28" fillId="0" borderId="1" xfId="0" applyFont="1" applyBorder="1" applyAlignment="1">
      <alignment wrapText="1"/>
    </xf>
    <xf numFmtId="0" fontId="8" fillId="0" borderId="0" xfId="1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top" wrapText="1" shrinkToFit="1"/>
    </xf>
    <xf numFmtId="0" fontId="7" fillId="0" borderId="0" xfId="1" applyFont="1" applyBorder="1" applyAlignment="1">
      <alignment horizontal="center"/>
    </xf>
    <xf numFmtId="0" fontId="8" fillId="0" borderId="1" xfId="3" applyFont="1" applyBorder="1" applyAlignment="1">
      <alignment horizontal="center" vertical="top" wrapText="1" shrinkToFit="1"/>
    </xf>
    <xf numFmtId="0" fontId="8" fillId="0" borderId="1" xfId="1" applyFont="1" applyBorder="1" applyAlignment="1">
      <alignment horizontal="center" vertical="top"/>
    </xf>
    <xf numFmtId="0" fontId="10" fillId="0" borderId="0" xfId="1" applyFont="1" applyBorder="1" applyAlignment="1">
      <alignment horizontal="right"/>
    </xf>
    <xf numFmtId="0" fontId="7" fillId="0" borderId="0" xfId="2" applyFont="1" applyBorder="1"/>
    <xf numFmtId="49" fontId="27" fillId="0" borderId="1" xfId="4" applyNumberFormat="1" applyFont="1" applyBorder="1" applyAlignment="1">
      <alignment horizontal="center" vertical="center" wrapText="1" shrinkToFit="1"/>
    </xf>
    <xf numFmtId="0" fontId="27" fillId="0" borderId="1" xfId="4" applyFont="1" applyBorder="1" applyAlignment="1">
      <alignment horizontal="center" vertical="center" wrapText="1" shrinkToFit="1"/>
    </xf>
    <xf numFmtId="49" fontId="8" fillId="0" borderId="1" xfId="4" applyNumberFormat="1" applyFont="1" applyBorder="1" applyAlignment="1">
      <alignment horizontal="center" vertical="center" wrapText="1"/>
    </xf>
    <xf numFmtId="49" fontId="10" fillId="0" borderId="1" xfId="4" applyNumberFormat="1" applyFont="1" applyBorder="1" applyAlignment="1">
      <alignment horizontal="center" vertical="center" wrapText="1" shrinkToFit="1"/>
    </xf>
    <xf numFmtId="49" fontId="28" fillId="0" borderId="1" xfId="4" applyNumberFormat="1" applyFont="1" applyBorder="1" applyAlignment="1">
      <alignment horizontal="center" vertical="center" wrapText="1" shrinkToFit="1"/>
    </xf>
    <xf numFmtId="0" fontId="28" fillId="0" borderId="1" xfId="4" applyFont="1" applyBorder="1" applyAlignment="1" applyProtection="1">
      <alignment horizontal="center" vertical="center" wrapText="1" shrinkToFit="1"/>
      <protection locked="0"/>
    </xf>
    <xf numFmtId="0" fontId="6" fillId="0" borderId="0" xfId="2" applyFont="1"/>
    <xf numFmtId="0" fontId="10" fillId="0" borderId="0" xfId="2" applyFont="1"/>
    <xf numFmtId="0" fontId="10" fillId="0" borderId="0" xfId="2" applyFont="1" applyBorder="1"/>
    <xf numFmtId="0" fontId="6" fillId="0" borderId="0" xfId="1" applyFont="1" applyBorder="1" applyAlignment="1">
      <alignment horizontal="right"/>
    </xf>
    <xf numFmtId="49" fontId="27" fillId="0" borderId="1" xfId="4" applyNumberFormat="1" applyFont="1" applyFill="1" applyBorder="1" applyAlignment="1">
      <alignment horizontal="center" vertical="center" wrapText="1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showWhiteSpace="0" zoomScaleNormal="100" zoomScaleSheetLayoutView="100" workbookViewId="0">
      <selection activeCell="D13" sqref="D13:D14"/>
    </sheetView>
  </sheetViews>
  <sheetFormatPr defaultRowHeight="12.75" x14ac:dyDescent="0.2"/>
  <cols>
    <col min="1" max="1" width="10.6640625" style="75" customWidth="1"/>
    <col min="2" max="2" width="33.6640625" style="75" customWidth="1"/>
    <col min="3" max="3" width="33.5" style="75" customWidth="1"/>
    <col min="4" max="4" width="20.1640625" style="75" customWidth="1"/>
    <col min="5" max="5" width="15" style="75" customWidth="1"/>
    <col min="6" max="6" width="33.5" style="75" customWidth="1"/>
    <col min="7" max="7" width="31" style="75" customWidth="1"/>
    <col min="8" max="8" width="20" style="75" customWidth="1"/>
    <col min="9" max="9" width="24.5" style="75" customWidth="1"/>
    <col min="10" max="10" width="14" style="3" bestFit="1" customWidth="1"/>
    <col min="11" max="11" width="9.33203125" style="3"/>
    <col min="12" max="12" width="9.6640625" style="3" customWidth="1"/>
    <col min="13" max="16384" width="9.33203125" style="3"/>
  </cols>
  <sheetData>
    <row r="1" spans="1:15" s="1" customFormat="1" ht="19.5" customHeight="1" x14ac:dyDescent="0.25">
      <c r="A1" s="28"/>
      <c r="B1" s="28"/>
      <c r="C1" s="28"/>
      <c r="D1" s="28"/>
      <c r="E1" s="28"/>
      <c r="F1" s="28"/>
      <c r="G1" s="28"/>
      <c r="H1" s="66"/>
      <c r="I1" s="29" t="s">
        <v>15</v>
      </c>
    </row>
    <row r="2" spans="1:15" s="1" customFormat="1" ht="15" x14ac:dyDescent="0.25">
      <c r="A2" s="28"/>
      <c r="B2" s="28"/>
      <c r="C2" s="28"/>
      <c r="D2" s="28"/>
      <c r="E2" s="28"/>
      <c r="F2" s="28"/>
      <c r="G2" s="28"/>
      <c r="H2" s="77" t="s">
        <v>56</v>
      </c>
      <c r="I2" s="77"/>
    </row>
    <row r="3" spans="1:15" s="1" customFormat="1" ht="15" x14ac:dyDescent="0.25">
      <c r="A3" s="28"/>
      <c r="B3" s="28"/>
      <c r="C3" s="28"/>
      <c r="D3" s="60" t="s">
        <v>19</v>
      </c>
      <c r="E3" s="60"/>
      <c r="F3" s="28"/>
      <c r="G3" s="28"/>
      <c r="H3" s="29"/>
      <c r="I3" s="28"/>
    </row>
    <row r="4" spans="1:15" s="1" customFormat="1" ht="15" hidden="1" x14ac:dyDescent="0.25">
      <c r="A4" s="28"/>
      <c r="B4" s="28"/>
      <c r="C4" s="28"/>
      <c r="D4" s="28"/>
      <c r="E4" s="28"/>
      <c r="F4" s="28"/>
      <c r="G4" s="28"/>
      <c r="H4" s="29"/>
      <c r="I4" s="28"/>
    </row>
    <row r="5" spans="1:15" s="1" customFormat="1" ht="15" x14ac:dyDescent="0.25">
      <c r="A5" s="63" t="s">
        <v>20</v>
      </c>
      <c r="B5" s="63"/>
      <c r="C5" s="63"/>
      <c r="D5" s="63"/>
      <c r="E5" s="63"/>
      <c r="F5" s="63"/>
      <c r="G5" s="63"/>
      <c r="H5" s="63"/>
      <c r="I5" s="28"/>
    </row>
    <row r="6" spans="1:15" s="1" customFormat="1" ht="15" hidden="1" x14ac:dyDescent="0.25">
      <c r="A6" s="57"/>
      <c r="B6" s="57"/>
      <c r="C6" s="57"/>
      <c r="D6" s="57"/>
      <c r="E6" s="57"/>
      <c r="F6" s="57"/>
      <c r="G6" s="57"/>
      <c r="H6" s="57"/>
      <c r="I6" s="28"/>
    </row>
    <row r="7" spans="1:15" s="1" customFormat="1" ht="15" x14ac:dyDescent="0.25">
      <c r="A7" s="63" t="s">
        <v>14</v>
      </c>
      <c r="B7" s="63"/>
      <c r="C7" s="63"/>
      <c r="D7" s="63"/>
      <c r="E7" s="63"/>
      <c r="F7" s="63"/>
      <c r="G7" s="63"/>
      <c r="H7" s="63"/>
      <c r="I7" s="28"/>
    </row>
    <row r="8" spans="1:15" s="1" customFormat="1" ht="15" x14ac:dyDescent="0.25">
      <c r="A8" s="63" t="s">
        <v>16</v>
      </c>
      <c r="B8" s="63"/>
      <c r="C8" s="63"/>
      <c r="D8" s="63"/>
      <c r="E8" s="63"/>
      <c r="F8" s="63"/>
      <c r="G8" s="63"/>
      <c r="H8" s="63"/>
      <c r="I8" s="28"/>
    </row>
    <row r="9" spans="1:15" s="1" customFormat="1" ht="15" hidden="1" x14ac:dyDescent="0.25">
      <c r="A9" s="57"/>
      <c r="B9" s="57"/>
      <c r="C9" s="57"/>
      <c r="D9" s="57"/>
      <c r="E9" s="57"/>
      <c r="F9" s="57"/>
      <c r="G9" s="57"/>
      <c r="H9" s="57"/>
      <c r="I9" s="28"/>
    </row>
    <row r="10" spans="1:15" ht="18.75" hidden="1" customHeight="1" x14ac:dyDescent="0.25">
      <c r="A10" s="30"/>
      <c r="B10" s="30"/>
      <c r="C10" s="30"/>
      <c r="D10" s="30"/>
      <c r="E10" s="30">
        <f>SUM(E12)</f>
        <v>0</v>
      </c>
      <c r="F10" s="30"/>
      <c r="G10" s="30"/>
      <c r="H10" s="67" t="s">
        <v>0</v>
      </c>
      <c r="I10" s="30"/>
    </row>
    <row r="11" spans="1:15" ht="18.75" customHeight="1" x14ac:dyDescent="0.25">
      <c r="A11" s="30"/>
      <c r="B11" s="30" t="s">
        <v>1</v>
      </c>
      <c r="C11" s="30"/>
      <c r="D11" s="30"/>
      <c r="E11" s="30"/>
      <c r="F11" s="30"/>
      <c r="G11" s="30"/>
      <c r="H11" s="67"/>
      <c r="I11" s="30" t="s">
        <v>2</v>
      </c>
    </row>
    <row r="12" spans="1:15" ht="16.5" customHeight="1" x14ac:dyDescent="0.2">
      <c r="A12" s="64" t="s">
        <v>3</v>
      </c>
      <c r="B12" s="64"/>
      <c r="C12" s="64"/>
      <c r="D12" s="64"/>
      <c r="E12" s="65" t="s">
        <v>4</v>
      </c>
      <c r="F12" s="65"/>
      <c r="G12" s="65"/>
      <c r="H12" s="65"/>
      <c r="I12" s="61" t="s">
        <v>5</v>
      </c>
    </row>
    <row r="13" spans="1:15" ht="69.75" customHeight="1" x14ac:dyDescent="0.2">
      <c r="A13" s="58" t="s">
        <v>6</v>
      </c>
      <c r="B13" s="9" t="s">
        <v>7</v>
      </c>
      <c r="C13" s="62" t="s">
        <v>8</v>
      </c>
      <c r="D13" s="62" t="s">
        <v>9</v>
      </c>
      <c r="E13" s="58" t="s">
        <v>6</v>
      </c>
      <c r="F13" s="56" t="s">
        <v>7</v>
      </c>
      <c r="G13" s="62" t="s">
        <v>8</v>
      </c>
      <c r="H13" s="62" t="s">
        <v>9</v>
      </c>
      <c r="I13" s="61"/>
      <c r="O13" s="4" t="s">
        <v>10</v>
      </c>
    </row>
    <row r="14" spans="1:15" ht="57" customHeight="1" x14ac:dyDescent="0.2">
      <c r="A14" s="56" t="s">
        <v>11</v>
      </c>
      <c r="B14" s="10" t="s">
        <v>12</v>
      </c>
      <c r="C14" s="62"/>
      <c r="D14" s="62"/>
      <c r="E14" s="56" t="s">
        <v>11</v>
      </c>
      <c r="F14" s="10" t="s">
        <v>12</v>
      </c>
      <c r="G14" s="62"/>
      <c r="H14" s="62"/>
      <c r="I14" s="61"/>
      <c r="J14" s="14"/>
      <c r="K14" s="5"/>
    </row>
    <row r="15" spans="1:15" s="12" customFormat="1" ht="46.5" customHeight="1" x14ac:dyDescent="0.2">
      <c r="A15" s="68" t="s">
        <v>17</v>
      </c>
      <c r="B15" s="69" t="s">
        <v>18</v>
      </c>
      <c r="C15" s="56"/>
      <c r="D15" s="13">
        <v>71670374</v>
      </c>
      <c r="E15" s="68" t="s">
        <v>17</v>
      </c>
      <c r="F15" s="69" t="s">
        <v>18</v>
      </c>
      <c r="G15" s="56"/>
      <c r="H15" s="13">
        <f>H16+H17+H18+H19+H20+H21+H22</f>
        <v>578207</v>
      </c>
      <c r="I15" s="11">
        <f>D15+H15</f>
        <v>72248581</v>
      </c>
      <c r="J15" s="14"/>
      <c r="K15" s="5"/>
    </row>
    <row r="16" spans="1:15" s="12" customFormat="1" ht="93" customHeight="1" x14ac:dyDescent="0.2">
      <c r="A16" s="18"/>
      <c r="B16" s="16"/>
      <c r="C16" s="17"/>
      <c r="D16" s="19"/>
      <c r="E16" s="32" t="s">
        <v>26</v>
      </c>
      <c r="F16" s="33" t="s">
        <v>27</v>
      </c>
      <c r="G16" s="34" t="s">
        <v>28</v>
      </c>
      <c r="H16" s="35">
        <v>704000</v>
      </c>
      <c r="I16" s="35">
        <v>704000</v>
      </c>
      <c r="J16" s="14"/>
      <c r="K16" s="5"/>
    </row>
    <row r="17" spans="1:11" s="31" customFormat="1" ht="93" customHeight="1" x14ac:dyDescent="0.2">
      <c r="A17" s="18" t="s">
        <v>42</v>
      </c>
      <c r="B17" s="48" t="s">
        <v>41</v>
      </c>
      <c r="C17" s="49" t="s">
        <v>40</v>
      </c>
      <c r="D17" s="19">
        <v>98014</v>
      </c>
      <c r="E17" s="18" t="s">
        <v>42</v>
      </c>
      <c r="F17" s="48" t="s">
        <v>41</v>
      </c>
      <c r="G17" s="49" t="s">
        <v>40</v>
      </c>
      <c r="H17" s="20">
        <v>-5365</v>
      </c>
      <c r="I17" s="20">
        <f>D17+H17</f>
        <v>92649</v>
      </c>
      <c r="J17" s="14"/>
      <c r="K17" s="5"/>
    </row>
    <row r="18" spans="1:11" s="31" customFormat="1" ht="93" customHeight="1" x14ac:dyDescent="0.2">
      <c r="A18" s="18" t="s">
        <v>42</v>
      </c>
      <c r="B18" s="48" t="s">
        <v>41</v>
      </c>
      <c r="C18" s="49" t="s">
        <v>43</v>
      </c>
      <c r="D18" s="19">
        <v>32671</v>
      </c>
      <c r="E18" s="18" t="s">
        <v>42</v>
      </c>
      <c r="F18" s="48" t="s">
        <v>41</v>
      </c>
      <c r="G18" s="49" t="s">
        <v>43</v>
      </c>
      <c r="H18" s="20">
        <v>-2971</v>
      </c>
      <c r="I18" s="20">
        <f>D18+H18</f>
        <v>29700</v>
      </c>
      <c r="J18" s="14"/>
      <c r="K18" s="5"/>
    </row>
    <row r="19" spans="1:11" s="31" customFormat="1" ht="77.25" customHeight="1" x14ac:dyDescent="0.2">
      <c r="A19" s="18" t="s">
        <v>42</v>
      </c>
      <c r="B19" s="48" t="s">
        <v>41</v>
      </c>
      <c r="C19" s="49" t="s">
        <v>46</v>
      </c>
      <c r="D19" s="19">
        <v>98009</v>
      </c>
      <c r="E19" s="18" t="s">
        <v>42</v>
      </c>
      <c r="F19" s="48" t="s">
        <v>41</v>
      </c>
      <c r="G19" s="49" t="s">
        <v>46</v>
      </c>
      <c r="H19" s="20">
        <v>-29403</v>
      </c>
      <c r="I19" s="20">
        <f>D19+H19</f>
        <v>68606</v>
      </c>
      <c r="J19" s="14"/>
      <c r="K19" s="5"/>
    </row>
    <row r="20" spans="1:11" s="31" customFormat="1" ht="93" customHeight="1" x14ac:dyDescent="0.2">
      <c r="A20" s="18" t="s">
        <v>44</v>
      </c>
      <c r="B20" s="16" t="s">
        <v>45</v>
      </c>
      <c r="C20" s="17" t="s">
        <v>47</v>
      </c>
      <c r="D20" s="19">
        <v>228689</v>
      </c>
      <c r="E20" s="18" t="s">
        <v>44</v>
      </c>
      <c r="F20" s="16" t="s">
        <v>45</v>
      </c>
      <c r="G20" s="17" t="s">
        <v>47</v>
      </c>
      <c r="H20" s="20">
        <v>-12518</v>
      </c>
      <c r="I20" s="20">
        <f>D20+H20</f>
        <v>216171</v>
      </c>
      <c r="J20" s="14"/>
      <c r="K20" s="5"/>
    </row>
    <row r="21" spans="1:11" s="31" customFormat="1" ht="93" customHeight="1" x14ac:dyDescent="0.2">
      <c r="A21" s="18" t="s">
        <v>44</v>
      </c>
      <c r="B21" s="16" t="s">
        <v>45</v>
      </c>
      <c r="C21" s="17" t="s">
        <v>48</v>
      </c>
      <c r="D21" s="19">
        <v>76230</v>
      </c>
      <c r="E21" s="18" t="s">
        <v>44</v>
      </c>
      <c r="F21" s="16" t="s">
        <v>45</v>
      </c>
      <c r="G21" s="17" t="s">
        <v>48</v>
      </c>
      <c r="H21" s="20">
        <v>-6930</v>
      </c>
      <c r="I21" s="20">
        <f t="shared" ref="I21:I22" si="0">D21+H21</f>
        <v>69300</v>
      </c>
      <c r="J21" s="14"/>
      <c r="K21" s="5"/>
    </row>
    <row r="22" spans="1:11" s="31" customFormat="1" ht="93" customHeight="1" x14ac:dyDescent="0.2">
      <c r="A22" s="18" t="s">
        <v>44</v>
      </c>
      <c r="B22" s="16" t="s">
        <v>45</v>
      </c>
      <c r="C22" s="17" t="s">
        <v>49</v>
      </c>
      <c r="D22" s="19">
        <v>228689</v>
      </c>
      <c r="E22" s="18" t="s">
        <v>44</v>
      </c>
      <c r="F22" s="16" t="s">
        <v>45</v>
      </c>
      <c r="G22" s="17" t="s">
        <v>49</v>
      </c>
      <c r="H22" s="35">
        <v>-68606</v>
      </c>
      <c r="I22" s="35">
        <f t="shared" si="0"/>
        <v>160083</v>
      </c>
      <c r="J22" s="14"/>
      <c r="K22" s="5"/>
    </row>
    <row r="23" spans="1:11" s="12" customFormat="1" ht="107.25" customHeight="1" x14ac:dyDescent="0.2">
      <c r="A23" s="70" t="s">
        <v>21</v>
      </c>
      <c r="B23" s="27" t="s">
        <v>22</v>
      </c>
      <c r="C23" s="21"/>
      <c r="D23" s="22">
        <v>51329945</v>
      </c>
      <c r="E23" s="70" t="s">
        <v>21</v>
      </c>
      <c r="F23" s="27" t="s">
        <v>22</v>
      </c>
      <c r="G23" s="21"/>
      <c r="H23" s="13">
        <f>H24+H25+H26</f>
        <v>300000</v>
      </c>
      <c r="I23" s="23">
        <f t="shared" ref="I23:I25" si="1">D23+H23</f>
        <v>51629945</v>
      </c>
      <c r="J23" s="14"/>
      <c r="K23" s="5"/>
    </row>
    <row r="24" spans="1:11" s="12" customFormat="1" ht="118.5" customHeight="1" x14ac:dyDescent="0.2">
      <c r="A24" s="24"/>
      <c r="B24" s="25"/>
      <c r="C24" s="17"/>
      <c r="D24" s="26"/>
      <c r="E24" s="24" t="s">
        <v>29</v>
      </c>
      <c r="F24" s="25" t="s">
        <v>30</v>
      </c>
      <c r="G24" s="17" t="s">
        <v>31</v>
      </c>
      <c r="H24" s="26">
        <v>300000</v>
      </c>
      <c r="I24" s="23">
        <f t="shared" si="1"/>
        <v>300000</v>
      </c>
      <c r="J24" s="14"/>
      <c r="K24" s="5"/>
    </row>
    <row r="25" spans="1:11" s="12" customFormat="1" ht="107.25" customHeight="1" x14ac:dyDescent="0.2">
      <c r="A25" s="24" t="s">
        <v>23</v>
      </c>
      <c r="B25" s="25" t="s">
        <v>24</v>
      </c>
      <c r="C25" s="17" t="s">
        <v>25</v>
      </c>
      <c r="D25" s="15">
        <v>1064945</v>
      </c>
      <c r="E25" s="24" t="s">
        <v>23</v>
      </c>
      <c r="F25" s="25" t="s">
        <v>24</v>
      </c>
      <c r="G25" s="17" t="s">
        <v>25</v>
      </c>
      <c r="H25" s="20">
        <v>425055</v>
      </c>
      <c r="I25" s="23">
        <f t="shared" si="1"/>
        <v>1490000</v>
      </c>
      <c r="J25" s="14"/>
      <c r="K25" s="5"/>
    </row>
    <row r="26" spans="1:11" s="31" customFormat="1" ht="107.25" customHeight="1" x14ac:dyDescent="0.2">
      <c r="A26" s="24" t="s">
        <v>23</v>
      </c>
      <c r="B26" s="25" t="s">
        <v>24</v>
      </c>
      <c r="C26" s="17" t="s">
        <v>25</v>
      </c>
      <c r="D26" s="15">
        <v>1990000</v>
      </c>
      <c r="E26" s="24" t="s">
        <v>23</v>
      </c>
      <c r="F26" s="25" t="s">
        <v>24</v>
      </c>
      <c r="G26" s="17" t="s">
        <v>25</v>
      </c>
      <c r="H26" s="20">
        <v>-425055</v>
      </c>
      <c r="I26" s="23">
        <f t="shared" ref="I26:I29" si="2">D26+H26</f>
        <v>1564945</v>
      </c>
      <c r="J26" s="14"/>
      <c r="K26" s="5"/>
    </row>
    <row r="27" spans="1:11" s="31" customFormat="1" ht="107.25" customHeight="1" x14ac:dyDescent="0.2">
      <c r="A27" s="50" t="s">
        <v>50</v>
      </c>
      <c r="B27" s="51" t="s">
        <v>51</v>
      </c>
      <c r="C27" s="52"/>
      <c r="D27" s="11">
        <v>42764062</v>
      </c>
      <c r="E27" s="50" t="s">
        <v>50</v>
      </c>
      <c r="F27" s="51" t="s">
        <v>51</v>
      </c>
      <c r="G27" s="52"/>
      <c r="H27" s="53">
        <f>H28+H29</f>
        <v>14135579.710000001</v>
      </c>
      <c r="I27" s="11">
        <f t="shared" si="2"/>
        <v>56899641.710000001</v>
      </c>
      <c r="J27" s="14"/>
      <c r="K27" s="5"/>
    </row>
    <row r="28" spans="1:11" s="31" customFormat="1" ht="409.5" customHeight="1" x14ac:dyDescent="0.2">
      <c r="A28" s="71" t="s">
        <v>52</v>
      </c>
      <c r="B28" s="54" t="s">
        <v>53</v>
      </c>
      <c r="C28" s="54" t="s">
        <v>53</v>
      </c>
      <c r="D28" s="15">
        <v>12465690</v>
      </c>
      <c r="E28" s="71" t="s">
        <v>52</v>
      </c>
      <c r="F28" s="54" t="s">
        <v>53</v>
      </c>
      <c r="G28" s="54" t="s">
        <v>53</v>
      </c>
      <c r="H28" s="20">
        <v>6972813</v>
      </c>
      <c r="I28" s="23">
        <f t="shared" si="2"/>
        <v>19438503</v>
      </c>
      <c r="J28" s="14"/>
      <c r="K28" s="5"/>
    </row>
    <row r="29" spans="1:11" s="31" customFormat="1" ht="409.5" customHeight="1" x14ac:dyDescent="0.2">
      <c r="A29" s="55" t="s">
        <v>54</v>
      </c>
      <c r="B29" s="54" t="s">
        <v>55</v>
      </c>
      <c r="C29" s="54" t="s">
        <v>55</v>
      </c>
      <c r="D29" s="15">
        <v>6837225</v>
      </c>
      <c r="E29" s="55" t="s">
        <v>54</v>
      </c>
      <c r="F29" s="54" t="s">
        <v>55</v>
      </c>
      <c r="G29" s="54" t="s">
        <v>55</v>
      </c>
      <c r="H29" s="20">
        <v>7162766.71</v>
      </c>
      <c r="I29" s="23">
        <f t="shared" si="2"/>
        <v>13999991.710000001</v>
      </c>
      <c r="J29" s="14"/>
      <c r="K29" s="5"/>
    </row>
    <row r="30" spans="1:11" s="31" customFormat="1" ht="107.25" customHeight="1" x14ac:dyDescent="0.2">
      <c r="A30" s="78" t="s">
        <v>32</v>
      </c>
      <c r="B30" s="36" t="s">
        <v>33</v>
      </c>
      <c r="C30" s="38"/>
      <c r="D30" s="39">
        <v>28637000</v>
      </c>
      <c r="E30" s="78" t="s">
        <v>32</v>
      </c>
      <c r="F30" s="36" t="s">
        <v>33</v>
      </c>
      <c r="G30" s="38"/>
      <c r="H30" s="40">
        <f>H31+H32+H33+H34</f>
        <v>0</v>
      </c>
      <c r="I30" s="23">
        <f t="shared" ref="I30" si="3">H30+D30</f>
        <v>28637000</v>
      </c>
      <c r="J30" s="14"/>
      <c r="K30" s="5"/>
    </row>
    <row r="31" spans="1:11" s="31" customFormat="1" ht="107.25" customHeight="1" x14ac:dyDescent="0.2">
      <c r="A31" s="72" t="s">
        <v>34</v>
      </c>
      <c r="B31" s="73" t="s">
        <v>35</v>
      </c>
      <c r="C31" s="38" t="s">
        <v>36</v>
      </c>
      <c r="D31" s="37">
        <v>440000</v>
      </c>
      <c r="E31" s="72" t="s">
        <v>34</v>
      </c>
      <c r="F31" s="73" t="s">
        <v>35</v>
      </c>
      <c r="G31" s="38" t="s">
        <v>36</v>
      </c>
      <c r="H31" s="20">
        <v>-440000</v>
      </c>
      <c r="I31" s="23">
        <f>D31+H31</f>
        <v>0</v>
      </c>
      <c r="J31" s="14"/>
      <c r="K31" s="5"/>
    </row>
    <row r="32" spans="1:11" s="31" customFormat="1" ht="100.5" customHeight="1" x14ac:dyDescent="0.2">
      <c r="A32" s="72" t="s">
        <v>34</v>
      </c>
      <c r="B32" s="73" t="s">
        <v>35</v>
      </c>
      <c r="C32" s="17" t="s">
        <v>37</v>
      </c>
      <c r="D32" s="37">
        <v>10335300</v>
      </c>
      <c r="E32" s="72" t="s">
        <v>34</v>
      </c>
      <c r="F32" s="73" t="s">
        <v>35</v>
      </c>
      <c r="G32" s="17" t="s">
        <v>37</v>
      </c>
      <c r="H32" s="20">
        <v>-10335300</v>
      </c>
      <c r="I32" s="23">
        <f>D32+H32</f>
        <v>0</v>
      </c>
      <c r="J32" s="14"/>
      <c r="K32" s="5"/>
    </row>
    <row r="33" spans="1:11" s="31" customFormat="1" ht="78.75" customHeight="1" x14ac:dyDescent="0.2">
      <c r="A33" s="41"/>
      <c r="B33" s="17"/>
      <c r="C33" s="17"/>
      <c r="D33" s="37"/>
      <c r="E33" s="72" t="s">
        <v>34</v>
      </c>
      <c r="F33" s="73" t="s">
        <v>35</v>
      </c>
      <c r="G33" s="59" t="s">
        <v>38</v>
      </c>
      <c r="H33" s="20">
        <v>5949700</v>
      </c>
      <c r="I33" s="23">
        <f t="shared" ref="I33:I34" si="4">D33+H33</f>
        <v>5949700</v>
      </c>
      <c r="J33" s="14"/>
      <c r="K33" s="5"/>
    </row>
    <row r="34" spans="1:11" s="31" customFormat="1" ht="107.25" customHeight="1" x14ac:dyDescent="0.2">
      <c r="A34" s="41"/>
      <c r="B34" s="17"/>
      <c r="C34" s="17"/>
      <c r="D34" s="37"/>
      <c r="E34" s="72" t="s">
        <v>34</v>
      </c>
      <c r="F34" s="73" t="s">
        <v>35</v>
      </c>
      <c r="G34" s="59" t="s">
        <v>39</v>
      </c>
      <c r="H34" s="20">
        <v>4825600</v>
      </c>
      <c r="I34" s="23">
        <f t="shared" si="4"/>
        <v>4825600</v>
      </c>
      <c r="J34" s="14"/>
      <c r="K34" s="5"/>
    </row>
    <row r="35" spans="1:11" ht="54.75" customHeight="1" x14ac:dyDescent="0.2">
      <c r="A35" s="42"/>
      <c r="B35" s="43" t="s">
        <v>13</v>
      </c>
      <c r="C35" s="44"/>
      <c r="D35" s="45">
        <v>1084203725</v>
      </c>
      <c r="E35" s="46"/>
      <c r="F35" s="46"/>
      <c r="G35" s="44"/>
      <c r="H35" s="45">
        <f>H23+H15+H30+H27</f>
        <v>15013786.710000001</v>
      </c>
      <c r="I35" s="47">
        <f t="shared" ref="I35" si="5">H35+D35</f>
        <v>1099217511.71</v>
      </c>
    </row>
    <row r="36" spans="1:11" ht="92.25" customHeight="1" x14ac:dyDescent="0.25">
      <c r="A36" s="74"/>
      <c r="B36" s="74"/>
      <c r="C36" s="7"/>
      <c r="D36" s="74"/>
      <c r="E36" s="74"/>
      <c r="F36" s="6"/>
      <c r="G36" s="74"/>
      <c r="H36" s="74" t="s">
        <v>10</v>
      </c>
      <c r="I36" s="74"/>
    </row>
    <row r="37" spans="1:11" ht="71.25" customHeight="1" x14ac:dyDescent="0.25">
      <c r="C37" s="8"/>
      <c r="D37" s="6"/>
      <c r="E37" s="6"/>
      <c r="F37" s="74"/>
    </row>
    <row r="38" spans="1:11" ht="81.75" hidden="1" customHeight="1" x14ac:dyDescent="0.25">
      <c r="C38" s="8"/>
    </row>
    <row r="39" spans="1:11" ht="75.75" hidden="1" customHeight="1" x14ac:dyDescent="0.25">
      <c r="C39" s="8"/>
    </row>
    <row r="40" spans="1:11" ht="100.5" hidden="1" customHeight="1" x14ac:dyDescent="0.25">
      <c r="C40" s="8"/>
      <c r="D40" s="76"/>
    </row>
    <row r="41" spans="1:11" ht="48.75" hidden="1" customHeight="1" x14ac:dyDescent="0.25">
      <c r="C41" s="8"/>
    </row>
    <row r="42" spans="1:11" ht="48.75" hidden="1" customHeight="1" x14ac:dyDescent="0.2"/>
    <row r="43" spans="1:11" ht="48.75" hidden="1" customHeight="1" x14ac:dyDescent="0.2"/>
    <row r="44" spans="1:11" ht="48.75" hidden="1" customHeight="1" x14ac:dyDescent="0.2"/>
    <row r="45" spans="1:11" ht="48.75" hidden="1" customHeight="1" x14ac:dyDescent="0.2"/>
    <row r="46" spans="1:11" ht="48.75" hidden="1" customHeight="1" x14ac:dyDescent="0.2"/>
    <row r="47" spans="1:11" ht="120" customHeight="1" x14ac:dyDescent="0.2"/>
    <row r="48" spans="1:11" ht="82.5" customHeight="1" x14ac:dyDescent="0.2"/>
    <row r="49" spans="10:10" ht="57" customHeight="1" x14ac:dyDescent="0.2">
      <c r="J49" s="2"/>
    </row>
    <row r="50" spans="10:10" ht="112.5" customHeight="1" x14ac:dyDescent="0.2">
      <c r="J50" s="2"/>
    </row>
    <row r="51" spans="10:10" ht="165" customHeight="1" x14ac:dyDescent="0.2">
      <c r="J51" s="2"/>
    </row>
    <row r="52" spans="10:10" ht="95.25" customHeight="1" x14ac:dyDescent="0.2">
      <c r="J52" s="2"/>
    </row>
    <row r="53" spans="10:10" ht="38.25" customHeight="1" x14ac:dyDescent="0.2">
      <c r="J53" s="2"/>
    </row>
    <row r="54" spans="10:10" ht="14.25" x14ac:dyDescent="0.2">
      <c r="J54" s="2"/>
    </row>
    <row r="55" spans="10:10" ht="15.75" customHeight="1" x14ac:dyDescent="0.2">
      <c r="J55" s="2"/>
    </row>
    <row r="57" spans="10:10" ht="12.75" customHeight="1" x14ac:dyDescent="0.2"/>
    <row r="58" spans="10:10" ht="12.75" customHeight="1" x14ac:dyDescent="0.2"/>
    <row r="59" spans="10:10" ht="12.75" customHeight="1" x14ac:dyDescent="0.2"/>
    <row r="60" spans="10:10" ht="12.75" customHeight="1" x14ac:dyDescent="0.2"/>
  </sheetData>
  <mergeCells count="12">
    <mergeCell ref="H2:I2"/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5748031496062993" header="0.31496062992125984" footer="0.31496062992125984"/>
  <pageSetup paperSize="9" scale="7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2024-12-02T07:28:16Z</cp:lastPrinted>
  <dcterms:created xsi:type="dcterms:W3CDTF">2021-02-12T11:43:33Z</dcterms:created>
  <dcterms:modified xsi:type="dcterms:W3CDTF">2024-12-02T07:29:22Z</dcterms:modified>
</cp:coreProperties>
</file>