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640" activeTab="0"/>
  </bookViews>
  <sheets>
    <sheet name="Лист1" sheetId="1" r:id="rId1"/>
  </sheets>
  <definedNames>
    <definedName name="_xlnm.Print_Area" localSheetId="0">'Лист1'!$A$1:$I$89</definedName>
  </definedNames>
  <calcPr fullCalcOnLoad="1"/>
</workbook>
</file>

<file path=xl/sharedStrings.xml><?xml version="1.0" encoding="utf-8"?>
<sst xmlns="http://schemas.openxmlformats.org/spreadsheetml/2006/main" count="379" uniqueCount="141">
  <si>
    <t>ПЕРЕЛІК</t>
  </si>
  <si>
    <t>проводитися за рахунок бюджету розвитку</t>
  </si>
  <si>
    <t>тис.грн.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</si>
  <si>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</si>
  <si>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</si>
  <si>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</si>
  <si>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</si>
  <si>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</si>
  <si>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</si>
  <si>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</si>
  <si>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</si>
  <si>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 xml:space="preserve">Внесені зміни </t>
  </si>
  <si>
    <t>Додаток</t>
  </si>
  <si>
    <t>С.В.Надал</t>
  </si>
  <si>
    <t xml:space="preserve">Затверджено </t>
  </si>
  <si>
    <t xml:space="preserve">Міський голова </t>
  </si>
  <si>
    <t xml:space="preserve">об'єктів, видатки на які у 2018 р. будуть </t>
  </si>
  <si>
    <t>0610000</t>
  </si>
  <si>
    <t>Управління освіти і науки</t>
  </si>
  <si>
    <t>1110000</t>
  </si>
  <si>
    <t>Управління у справах сім"ї, молодіжної політики і  спорту</t>
  </si>
  <si>
    <t>1210000</t>
  </si>
  <si>
    <t>Управління  житлово-комунального господарства, благоустрою  та екології</t>
  </si>
  <si>
    <t xml:space="preserve">Міська рада </t>
  </si>
  <si>
    <t>0110000</t>
  </si>
  <si>
    <t>0117350</t>
  </si>
  <si>
    <t>Розроблення схем планування та забудови територій(містобудівної документації)</t>
  </si>
  <si>
    <t>Розробка корегування планів "червоних ліній" магістральних та житлових вулиць міста</t>
  </si>
  <si>
    <t>0117670</t>
  </si>
  <si>
    <t>Внески до статутного капіталу суб'єктів господарювання</t>
  </si>
  <si>
    <t>КП "Еней" на капітальний ремонт (технічне переоснащення) котельні та системи теплопостачання</t>
  </si>
  <si>
    <t>КП "Еней" для забезпечення статутної діяльності в обмін на корпоративні права</t>
  </si>
  <si>
    <t>Заходи запобігання та ліквідації надзхвичайних ситуацій та наслідків стихійного лиха</t>
  </si>
  <si>
    <t>Капітальні видатки відповідно до Програми захисту населення і території м.Тернополя від надзвичайних ситуацій техногенного та природного характеру на 2016-2018роки</t>
  </si>
  <si>
    <t>Здійснення заходів із землеустрою</t>
  </si>
  <si>
    <t>Інвентаризація земель, рекультиваці земель</t>
  </si>
  <si>
    <t>0611010</t>
  </si>
  <si>
    <t xml:space="preserve">Надання дошкільної освіти </t>
  </si>
  <si>
    <t>ТДНЗ № 2 ТМР на придбання основних засобів</t>
  </si>
  <si>
    <t>ТДНЗ № 3 ТМР на придбання основних засобів</t>
  </si>
  <si>
    <t>ТДНЗ №5 ТМР на придбання основних засобів</t>
  </si>
  <si>
    <t>ТДНЗ № 6 ТМР на придбання основних засобів</t>
  </si>
  <si>
    <t>ТДНЗ № 9 ТМР на придбання основних засобів</t>
  </si>
  <si>
    <t>ТДНЗ № 13 ТМР на придбання основних засобів</t>
  </si>
  <si>
    <t>ТДНЗ № 14 ТМР на придбання основних засобів</t>
  </si>
  <si>
    <t>ТДНЗ № 15 ТМР на придбання основних засобів</t>
  </si>
  <si>
    <t>ТДНЗ № 16 ТМР на придбання основних засобів</t>
  </si>
  <si>
    <t>ТДНЗ № 17 ТМР на придбання основних засобів</t>
  </si>
  <si>
    <t>ТДНЗ № 18 ТМР на придбання основних засобів</t>
  </si>
  <si>
    <t>ТДНЗ № 19 ТМР на придбання основних засобів</t>
  </si>
  <si>
    <t>ТДНЗ № 20 ТМР на придбання основних засобів</t>
  </si>
  <si>
    <t>ТДНЗ № 23 ТМР на придбання основних засобів</t>
  </si>
  <si>
    <t>ТДНЗ № 24 ТМР на придбання основних засобів</t>
  </si>
  <si>
    <t>ТДНЗ № 25 ТМР на придбання основних засобів</t>
  </si>
  <si>
    <t>ТДНЗ № 26 ТМР на придбання основних засобів</t>
  </si>
  <si>
    <t>ТДНЗ № 27 ТМР на придбання основних засобів</t>
  </si>
  <si>
    <t>ТДНЗ № 29 ТМР на придбання основних засобів</t>
  </si>
  <si>
    <t>ТДНЗ № 36 ТМР на придбання основних засобів</t>
  </si>
  <si>
    <t>ТДНЗ № 5 ТМР на придбання основних засобів</t>
  </si>
  <si>
    <t>ТДНЗ №23 ТМР на придбання основних засобів</t>
  </si>
  <si>
    <t>1910000</t>
  </si>
  <si>
    <t>Управління транспорту, комунікацій та зв'язку</t>
  </si>
  <si>
    <t>1917670</t>
  </si>
  <si>
    <t>КП"Тернопільелектротранс" на придбання б/к тролейбусів чеського виробництва</t>
  </si>
  <si>
    <t>1010000</t>
  </si>
  <si>
    <t xml:space="preserve">Управління культури і мистецтв </t>
  </si>
  <si>
    <t>1014081</t>
  </si>
  <si>
    <t xml:space="preserve">Забезпечення діяльності інших закладів в галузі культури і мистецтва  </t>
  </si>
  <si>
    <t xml:space="preserve">КП " Об"єднання парків культури і відпочинку м.Тернополя" на виготовлення проектно-кошторисної документації   на реконструкцію  частини Старого Парку ( Пагорба Слави та прилеглої території) </t>
  </si>
  <si>
    <t>КП " Об"єднання парків культури і відпочинку м.Тернополя" на виготовлення проектно-кошторисної документації   для будівництва придонного  спуску  Тернопільського ставу</t>
  </si>
  <si>
    <t>КП " Об"єднання парків культури і відпочинку м.Тернополя" на капітальний ремонт сходів на вул. Миру в Парку " Топільче" за адресою ділянка від вул.Миру до моста через р.Серет</t>
  </si>
  <si>
    <t>КП " Об"єднання парків культури і відпочинку м.Тернополя" на придбання обладнання  для рятувальників та плавзасобів  відповідно до Комплексної Програми розвитку водосховища " Тернопільський став" на 2017-2019 роки</t>
  </si>
  <si>
    <t>КП " Об"єднання парків культури і відпочинку м.Тернополя" на капітальний ремонт пішохідної зони від центральної алеї до зоокутка та навколо зоокутка</t>
  </si>
  <si>
    <t>КП " Об"єднання парків культури і відпочинку м.Тернополя" на капітальний ремонт освітлення сходів на вул.Миру в парку "Топільче" за адресою ділянки від вул.Миру до моста через р.Серет</t>
  </si>
  <si>
    <t>КП " Об"єднання парків культури і відпочинку м.Тернополя" на капітальний ремонт частини Старого парку (архітектурно-меморіальний комплекс з символічною могилою та прилегла територія) з елементами благоустрою</t>
  </si>
  <si>
    <t>КП " Об"єднання парків культури і відпочинку м.Тернополя" на виготовлення проектно-кошторисної документації на реконструкцію території з елементами благоустрою від альтанки до пологового будинку в парку ім.Шевченка в м.Тернополі</t>
  </si>
  <si>
    <t>КП " Об"єднання парків культури і відпочинку м.Тернополя" на Виготовлення проектно-кошторисної документації на капітальні ремонти об´єктів в парках м. Тернополя</t>
  </si>
  <si>
    <t>КП " Об"єднання парків культури і відпочинку м.Тернополя" на капітальний ремонт освітлення навколо зоокутка в парку "Топільче" в м.Тернополі</t>
  </si>
  <si>
    <t>1115031</t>
  </si>
  <si>
    <t>Утримання та навчально-тренувальна робота дитячо-юнацьких спортивних шкіл</t>
  </si>
  <si>
    <t>0611120</t>
  </si>
  <si>
    <t>Підготовка кадрів вищими навчальними закладами I - II рівнів акредитації (коледжами, технікумами, училищами)</t>
  </si>
  <si>
    <t>1014060</t>
  </si>
  <si>
    <t>Забезпечення діяльності палаців і будинків культури, клубів, центрів дозвілля та інших клубних закладів</t>
  </si>
  <si>
    <t xml:space="preserve">ПК "Березіль" на придбання системи обігріву фойє </t>
  </si>
  <si>
    <t>Розроблення схем планування  та забудови територій (містобудівної документації)</t>
  </si>
  <si>
    <t>Проведення археологічних досліджень (розробок) біля замку в м. Тернополі згідно "Програми збереження культурної спадщини міста Тернополя на 2017-2020 роки"</t>
  </si>
  <si>
    <t>1216030</t>
  </si>
  <si>
    <t>Організація благоустрою населених пунктів</t>
  </si>
  <si>
    <t>1216011</t>
  </si>
  <si>
    <t>Експлуатація та технічне обслуговування житлового фонду</t>
  </si>
  <si>
    <r>
      <t xml:space="preserve">Капітальний ремонт </t>
    </r>
    <r>
      <rPr>
        <b/>
        <sz val="9"/>
        <rFont val="Times New Roman"/>
        <family val="1"/>
      </rPr>
      <t>міжквартальних проїздів</t>
    </r>
    <r>
      <rPr>
        <sz val="9"/>
        <rFont val="Times New Roman"/>
        <family val="1"/>
      </rPr>
      <t xml:space="preserve"> згідно затвердженого  титульного списку за  погодженням  з   постійною  депутатською комісією з питань житлово-комунального господарства, екології, надзвичайних ситуацій, енергозбереження  та енергоефективності </t>
    </r>
  </si>
  <si>
    <t xml:space="preserve">Проведення капітальних робіт  згідно "Програми енергоефективності ,енергозбереження та термомодернізації житлового фонду  м.Тернополя на 2015-2020роки" на умовах співфінансування затвердженого  титульного списку за   погодженням   з  депутатською комісією з питань житлово-комунального господарства, екології, надзвичайних ситуацій, енергозбереження  та енергоефективності </t>
  </si>
  <si>
    <t xml:space="preserve">Капітальний ремонт житлового фонду  згідно затвердженого  титульного списку за   погодженням   з  депутатською комісією з питань житлово-комунального господарства, екології, надзвичайних ситуацій, енергозбереження  та енергоефективності </t>
  </si>
  <si>
    <t>3710000</t>
  </si>
  <si>
    <t xml:space="preserve">Фінансове управління </t>
  </si>
  <si>
    <t>3718880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</si>
  <si>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</si>
  <si>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</si>
  <si>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3110000</t>
  </si>
  <si>
    <t>Управління обліку та контролю за використанням комунального майна</t>
  </si>
  <si>
    <t>Відділ охорони здоров"я та медичного забезпечення</t>
  </si>
  <si>
    <t>0710000</t>
  </si>
  <si>
    <t>Багатопрофільна стаціонарна медична допомога населенню</t>
  </si>
  <si>
    <t>Комунальному некомерційному підприємству "Міська комунальна лікарня № 3" на капітальний ремонт приміщень</t>
  </si>
  <si>
    <t>Комунальному некомерційному підприємству "Міська комунальна лікарня № 3" на капітальний ремонт грязеводолікувального комплексу</t>
  </si>
  <si>
    <t>Амбулаторно поліклінічна допомога населенню, крім первинної медичної допомоги</t>
  </si>
  <si>
    <t>Реставрація приміщень комунального підприємства "Тернопільський міський лікувально - діагностичний центр" Тернопільської міської ради</t>
  </si>
  <si>
    <t>Первинна медична допомога, що надається центрами первинної медичної (медико - санітарної) допомоги</t>
  </si>
  <si>
    <t>Комунальному некомерційному підприємству "Центр первинної медико - санітарної допомоги на капітальний ремонт даху над будівлею поліклініки Тернопільського міськогокомунального закладу "Центр первинної медико - санітарної допомоги" по вул Купчинського, 14 в м. Тернополі</t>
  </si>
  <si>
    <t>Управління соціальної політики</t>
  </si>
  <si>
    <t xml:space="preserve"> Громадський бюджет(придбання контейнерів для вживаного одягу</t>
  </si>
  <si>
    <t xml:space="preserve">Придбання обладнання </t>
  </si>
  <si>
    <t>0712111</t>
  </si>
  <si>
    <t>0712010</t>
  </si>
  <si>
    <t>0712080</t>
  </si>
  <si>
    <t>0813104</t>
  </si>
  <si>
    <t>0810160</t>
  </si>
  <si>
    <r>
      <t>«Забезпечення соціальними послугами за місцем проживання громадян, які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не здатні до самообслуговування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у зв`язку з похилим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віком,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хворобою, інвалідністю»</t>
    </r>
  </si>
  <si>
    <r>
      <t>«</t>
    </r>
    <r>
      <rPr>
        <sz val="9"/>
        <color indexed="8"/>
        <rFont val="Times New Roman"/>
        <family val="1"/>
      </rPr>
      <t>Керівництво і управління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у відповідній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сфері у містах (місті Києві), селищах,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селах, об’єднаних територіальних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громадах»</t>
    </r>
  </si>
  <si>
    <t>Реалізація інших заходів щодо соціально-економічного розвитку</t>
  </si>
  <si>
    <t xml:space="preserve">Галицький коледж імені Вячеслава Чорновола  на придбання основних засобів </t>
  </si>
  <si>
    <t>3110160</t>
  </si>
  <si>
    <t>Керівництво і управління у відповідній сфері у містах (місті Києві), селищах, селах,об"єднаних територіальних громадах</t>
  </si>
  <si>
    <t>3117693</t>
  </si>
  <si>
    <t>Інші заходи, пов"язані з економічною діяльністю</t>
  </si>
  <si>
    <t xml:space="preserve">Придбання основних засобів </t>
  </si>
  <si>
    <t>Капітальний ремонт нежитлових приміщень із встановленням ІТП в будівлі по вул. Т. Шевченка,37</t>
  </si>
  <si>
    <t>Капітальний ремонт даху та системи опалення нежитлових приміщень будівлі по  вул. Є. Коновальця,6</t>
  </si>
  <si>
    <t>0118110</t>
  </si>
  <si>
    <t>0117370</t>
  </si>
  <si>
    <t>0117130</t>
  </si>
  <si>
    <t>На інженерно- гідрогеологічні вишукування в рамках проекту "Виконання робіт по облаштуванню території індустріального парку по вул. Микулинецькій в м. Тернополі"</t>
  </si>
  <si>
    <t>На виготовлення проектно-кошторисної документації по облаштуванню території індустріального парку по вул. Микулинецькій в м. Тернополі в рамках проекту "Виконання робіт по облаштуванню території індустріального парку по вул. Микулинецькій в м. Тернополі"</t>
  </si>
  <si>
    <t>1117670</t>
  </si>
  <si>
    <t xml:space="preserve">Внески до статутного капіталу суб`єктів господарювання </t>
  </si>
  <si>
    <t>На реконструкцію футбольного поля зі штучним покриттям Тернопільського міського стадіону по проспекту Степана Бандери,15 в м.Тернопіль</t>
  </si>
  <si>
    <t>КЗ "ДЮСШ з греко-римської боротьби" на придбання спортивного інвентаря</t>
  </si>
  <si>
    <t>КП"Тернопільелектротранс" на придбання б/к автобусів іноземного виробництва</t>
  </si>
  <si>
    <t>до рішення  міської ради</t>
  </si>
  <si>
    <t>від 19.12.18р. №7/31/4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</si>
</sst>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 ;\-#,##0\ "/>
    <numFmt numFmtId="203" formatCode="#,##0.0_ ;\-#,##0.0\ "/>
    <numFmt numFmtId="204" formatCode="#,##0.000"/>
    <numFmt numFmtId="205" formatCode="_-* #,##0.0_р_._-;\-* #,##0.0_р_._-;_-* &quot;-&quot;?_р_._-;_-@_-"/>
    <numFmt numFmtId="206" formatCode="#,##0.0_р_.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Courier New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 Cyr"/>
      <family val="1"/>
    </font>
    <font>
      <b/>
      <sz val="10"/>
      <name val="Times New Roman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9"/>
      <color indexed="8"/>
      <name val="Courier New"/>
      <family val="3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74">
      <alignment/>
      <protection/>
    </xf>
    <xf numFmtId="0" fontId="0" fillId="0" borderId="0" xfId="74" applyFont="1">
      <alignment/>
      <protection/>
    </xf>
    <xf numFmtId="0" fontId="1" fillId="0" borderId="0" xfId="74" applyFont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>
      <alignment/>
      <protection/>
    </xf>
    <xf numFmtId="0" fontId="0" fillId="0" borderId="0" xfId="72" applyFont="1">
      <alignment/>
      <protection/>
    </xf>
    <xf numFmtId="0" fontId="6" fillId="0" borderId="0" xfId="72" applyFont="1">
      <alignment/>
      <protection/>
    </xf>
    <xf numFmtId="196" fontId="0" fillId="0" borderId="0" xfId="72" applyNumberFormat="1">
      <alignment/>
      <protection/>
    </xf>
    <xf numFmtId="0" fontId="0" fillId="0" borderId="0" xfId="72" applyFont="1">
      <alignment/>
      <protection/>
    </xf>
    <xf numFmtId="0" fontId="8" fillId="0" borderId="0" xfId="74" applyFont="1" applyAlignment="1">
      <alignment horizontal="center"/>
      <protection/>
    </xf>
    <xf numFmtId="0" fontId="6" fillId="0" borderId="0" xfId="72" applyFont="1" applyBorder="1" applyAlignment="1">
      <alignment/>
      <protection/>
    </xf>
    <xf numFmtId="0" fontId="0" fillId="0" borderId="0" xfId="72" applyBorder="1">
      <alignment/>
      <protection/>
    </xf>
    <xf numFmtId="0" fontId="9" fillId="0" borderId="0" xfId="74" applyFont="1">
      <alignment/>
      <protection/>
    </xf>
    <xf numFmtId="0" fontId="6" fillId="0" borderId="0" xfId="74" applyFont="1">
      <alignment/>
      <protection/>
    </xf>
    <xf numFmtId="0" fontId="6" fillId="0" borderId="0" xfId="74" applyFont="1" applyAlignment="1">
      <alignment horizontal="right"/>
      <protection/>
    </xf>
    <xf numFmtId="0" fontId="9" fillId="0" borderId="0" xfId="74" applyFont="1" applyAlignment="1">
      <alignment horizontal="right"/>
      <protection/>
    </xf>
    <xf numFmtId="0" fontId="10" fillId="0" borderId="10" xfId="74" applyFont="1" applyBorder="1" applyAlignment="1">
      <alignment horizontal="center" vertical="top"/>
      <protection/>
    </xf>
    <xf numFmtId="0" fontId="10" fillId="0" borderId="11" xfId="74" applyFont="1" applyBorder="1" applyAlignment="1">
      <alignment vertical="top" wrapText="1" shrinkToFit="1"/>
      <protection/>
    </xf>
    <xf numFmtId="0" fontId="10" fillId="0" borderId="10" xfId="74" applyFont="1" applyBorder="1" applyAlignment="1">
      <alignment horizontal="center" vertical="top" wrapText="1" shrinkToFit="1"/>
      <protection/>
    </xf>
    <xf numFmtId="0" fontId="10" fillId="0" borderId="11" xfId="74" applyFont="1" applyBorder="1" applyAlignment="1">
      <alignment horizontal="center" vertical="top" wrapText="1" shrinkToFit="1"/>
      <protection/>
    </xf>
    <xf numFmtId="0" fontId="10" fillId="0" borderId="12" xfId="74" applyFont="1" applyBorder="1" applyAlignment="1">
      <alignment horizontal="center" vertical="center" wrapText="1" shrinkToFit="1"/>
      <protection/>
    </xf>
    <xf numFmtId="0" fontId="11" fillId="0" borderId="13" xfId="72" applyFont="1" applyBorder="1" applyAlignment="1">
      <alignment horizontal="center" vertical="center" wrapText="1"/>
      <protection/>
    </xf>
    <xf numFmtId="0" fontId="11" fillId="0" borderId="13" xfId="74" applyFont="1" applyBorder="1" applyAlignment="1">
      <alignment horizontal="center" vertical="top" wrapText="1" shrinkToFit="1"/>
      <protection/>
    </xf>
    <xf numFmtId="0" fontId="11" fillId="0" borderId="13" xfId="72" applyFont="1" applyBorder="1" applyAlignment="1">
      <alignment horizontal="center" vertical="center"/>
      <protection/>
    </xf>
    <xf numFmtId="196" fontId="11" fillId="0" borderId="13" xfId="72" applyNumberFormat="1" applyFont="1" applyBorder="1" applyAlignment="1">
      <alignment horizontal="center" vertical="center" wrapText="1"/>
      <protection/>
    </xf>
    <xf numFmtId="196" fontId="11" fillId="0" borderId="13" xfId="72" applyNumberFormat="1" applyFont="1" applyBorder="1" applyAlignment="1">
      <alignment horizontal="center" vertical="center"/>
      <protection/>
    </xf>
    <xf numFmtId="0" fontId="11" fillId="0" borderId="10" xfId="72" applyFont="1" applyBorder="1" applyAlignment="1">
      <alignment horizontal="center" vertical="center" wrapText="1"/>
      <protection/>
    </xf>
    <xf numFmtId="196" fontId="11" fillId="0" borderId="10" xfId="72" applyNumberFormat="1" applyFont="1" applyBorder="1" applyAlignment="1">
      <alignment horizontal="center"/>
      <protection/>
    </xf>
    <xf numFmtId="196" fontId="11" fillId="0" borderId="10" xfId="72" applyNumberFormat="1" applyFont="1" applyBorder="1">
      <alignment/>
      <protection/>
    </xf>
    <xf numFmtId="49" fontId="3" fillId="0" borderId="10" xfId="74" applyNumberFormat="1" applyFont="1" applyBorder="1" applyAlignment="1">
      <alignment horizontal="center" vertical="center"/>
      <protection/>
    </xf>
    <xf numFmtId="0" fontId="3" fillId="0" borderId="10" xfId="72" applyFont="1" applyBorder="1" applyAlignment="1">
      <alignment horizontal="center" vertical="center" wrapText="1"/>
      <protection/>
    </xf>
    <xf numFmtId="196" fontId="3" fillId="0" borderId="10" xfId="72" applyNumberFormat="1" applyFont="1" applyBorder="1" applyAlignment="1">
      <alignment horizontal="center" vertical="center" wrapText="1"/>
      <protection/>
    </xf>
    <xf numFmtId="196" fontId="3" fillId="0" borderId="10" xfId="72" applyNumberFormat="1" applyFont="1" applyBorder="1" applyAlignment="1">
      <alignment horizontal="center" vertical="center"/>
      <protection/>
    </xf>
    <xf numFmtId="196" fontId="3" fillId="0" borderId="13" xfId="72" applyNumberFormat="1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 wrapText="1" shrinkToFit="1"/>
      <protection/>
    </xf>
    <xf numFmtId="0" fontId="12" fillId="0" borderId="10" xfId="73" applyFont="1" applyBorder="1" applyAlignment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3" fillId="0" borderId="0" xfId="72" applyFont="1">
      <alignment/>
      <protection/>
    </xf>
    <xf numFmtId="0" fontId="12" fillId="0" borderId="0" xfId="72" applyFont="1">
      <alignment/>
      <protection/>
    </xf>
    <xf numFmtId="49" fontId="14" fillId="0" borderId="10" xfId="62" applyNumberFormat="1" applyFont="1" applyBorder="1" applyAlignment="1">
      <alignment horizontal="center" vertical="center"/>
      <protection/>
    </xf>
    <xf numFmtId="197" fontId="10" fillId="0" borderId="10" xfId="73" applyNumberFormat="1" applyFont="1" applyBorder="1" applyAlignment="1">
      <alignment horizontal="center" vertical="center" wrapText="1"/>
      <protection/>
    </xf>
    <xf numFmtId="197" fontId="13" fillId="0" borderId="13" xfId="73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49" fontId="13" fillId="0" borderId="10" xfId="75" applyNumberFormat="1" applyFont="1" applyBorder="1" applyAlignment="1">
      <alignment horizontal="center" vertical="center"/>
      <protection/>
    </xf>
    <xf numFmtId="0" fontId="13" fillId="0" borderId="10" xfId="73" applyFont="1" applyBorder="1" applyAlignment="1">
      <alignment horizontal="center" vertical="center" wrapText="1"/>
      <protection/>
    </xf>
    <xf numFmtId="0" fontId="4" fillId="0" borderId="10" xfId="42" applyBorder="1" applyAlignment="1" applyProtection="1">
      <alignment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13" fillId="0" borderId="10" xfId="62" applyFont="1" applyBorder="1" applyAlignment="1" applyProtection="1">
      <alignment horizontal="center" vertical="center" wrapText="1" shrinkToFit="1"/>
      <protection locked="0"/>
    </xf>
    <xf numFmtId="0" fontId="14" fillId="0" borderId="10" xfId="73" applyFont="1" applyBorder="1" applyAlignment="1">
      <alignment horizontal="center" vertical="center" wrapText="1"/>
      <protection/>
    </xf>
    <xf numFmtId="0" fontId="16" fillId="0" borderId="10" xfId="73" applyFont="1" applyBorder="1" applyAlignment="1">
      <alignment horizontal="center" vertical="center" wrapText="1"/>
      <protection/>
    </xf>
    <xf numFmtId="197" fontId="3" fillId="0" borderId="10" xfId="72" applyNumberFormat="1" applyFont="1" applyBorder="1" applyAlignment="1">
      <alignment horizontal="center" vertical="center"/>
      <protection/>
    </xf>
    <xf numFmtId="197" fontId="13" fillId="0" borderId="10" xfId="62" applyNumberFormat="1" applyFont="1" applyBorder="1" applyAlignment="1" applyProtection="1">
      <alignment horizontal="center" vertical="center" wrapText="1" shrinkToFit="1"/>
      <protection locked="0"/>
    </xf>
    <xf numFmtId="197" fontId="14" fillId="0" borderId="10" xfId="73" applyNumberFormat="1" applyFont="1" applyBorder="1" applyAlignment="1">
      <alignment horizontal="center" vertical="center"/>
      <protection/>
    </xf>
    <xf numFmtId="0" fontId="22" fillId="0" borderId="0" xfId="0" applyFont="1" applyAlignment="1">
      <alignment wrapText="1"/>
    </xf>
    <xf numFmtId="197" fontId="3" fillId="0" borderId="13" xfId="72" applyNumberFormat="1" applyFont="1" applyBorder="1" applyAlignment="1">
      <alignment horizontal="center" vertical="center"/>
      <protection/>
    </xf>
    <xf numFmtId="49" fontId="14" fillId="0" borderId="10" xfId="62" applyNumberFormat="1" applyFont="1" applyBorder="1" applyAlignment="1">
      <alignment horizontal="center" vertical="center" wrapText="1"/>
      <protection/>
    </xf>
    <xf numFmtId="0" fontId="14" fillId="0" borderId="10" xfId="62" applyFont="1" applyBorder="1" applyAlignment="1" applyProtection="1">
      <alignment horizontal="center" vertical="center" wrapText="1" shrinkToFit="1"/>
      <protection locked="0"/>
    </xf>
    <xf numFmtId="0" fontId="22" fillId="0" borderId="10" xfId="0" applyFont="1" applyBorder="1" applyAlignment="1">
      <alignment horizontal="center" vertical="center" wrapText="1"/>
    </xf>
    <xf numFmtId="49" fontId="13" fillId="0" borderId="10" xfId="62" applyNumberFormat="1" applyFont="1" applyBorder="1" applyAlignment="1">
      <alignment horizontal="center" vertical="center" wrapText="1" shrinkToFit="1"/>
      <protection/>
    </xf>
    <xf numFmtId="0" fontId="13" fillId="0" borderId="10" xfId="62" applyFont="1" applyBorder="1" applyAlignment="1">
      <alignment horizontal="center" vertical="center" wrapText="1" shrinkToFit="1"/>
      <protection/>
    </xf>
    <xf numFmtId="197" fontId="13" fillId="0" borderId="10" xfId="73" applyNumberFormat="1" applyFont="1" applyBorder="1" applyAlignment="1">
      <alignment horizontal="center" vertical="center"/>
      <protection/>
    </xf>
    <xf numFmtId="0" fontId="0" fillId="0" borderId="0" xfId="72" applyFont="1">
      <alignment/>
      <protection/>
    </xf>
    <xf numFmtId="0" fontId="14" fillId="0" borderId="10" xfId="72" applyFont="1" applyBorder="1" applyAlignment="1">
      <alignment wrapText="1"/>
      <protection/>
    </xf>
    <xf numFmtId="197" fontId="14" fillId="0" borderId="13" xfId="72" applyNumberFormat="1" applyFont="1" applyBorder="1" applyAlignment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 shrinkToFit="1"/>
      <protection locked="0"/>
    </xf>
    <xf numFmtId="0" fontId="19" fillId="0" borderId="10" xfId="62" applyFont="1" applyBorder="1" applyAlignment="1" applyProtection="1">
      <alignment horizontal="center" vertical="center" wrapText="1" shrinkToFit="1"/>
      <protection locked="0"/>
    </xf>
    <xf numFmtId="0" fontId="14" fillId="0" borderId="10" xfId="75" applyFont="1" applyBorder="1" applyAlignment="1">
      <alignment horizontal="center" vertical="center" wrapText="1" shrinkToFit="1"/>
      <protection/>
    </xf>
    <xf numFmtId="197" fontId="21" fillId="0" borderId="10" xfId="62" applyNumberFormat="1" applyFont="1" applyBorder="1" applyAlignment="1" applyProtection="1">
      <alignment horizontal="center" vertical="center" wrapText="1" shrinkToFit="1"/>
      <protection locked="0"/>
    </xf>
    <xf numFmtId="197" fontId="21" fillId="0" borderId="10" xfId="73" applyNumberFormat="1" applyFont="1" applyBorder="1" applyAlignment="1">
      <alignment horizontal="center" vertical="center"/>
      <protection/>
    </xf>
    <xf numFmtId="197" fontId="18" fillId="0" borderId="10" xfId="73" applyNumberFormat="1" applyFont="1" applyBorder="1" applyAlignment="1">
      <alignment horizontal="center" vertical="center"/>
      <protection/>
    </xf>
    <xf numFmtId="49" fontId="13" fillId="0" borderId="10" xfId="62" applyNumberFormat="1" applyFont="1" applyBorder="1" applyAlignment="1">
      <alignment horizontal="center" vertical="center"/>
      <protection/>
    </xf>
    <xf numFmtId="196" fontId="13" fillId="0" borderId="10" xfId="73" applyNumberFormat="1" applyFont="1" applyBorder="1" applyAlignment="1">
      <alignment horizontal="center" vertical="center"/>
      <protection/>
    </xf>
    <xf numFmtId="197" fontId="12" fillId="0" borderId="10" xfId="73" applyNumberFormat="1" applyFont="1" applyBorder="1" applyAlignment="1">
      <alignment horizontal="center" vertical="center"/>
      <protection/>
    </xf>
    <xf numFmtId="0" fontId="13" fillId="0" borderId="10" xfId="75" applyFont="1" applyBorder="1" applyAlignment="1">
      <alignment horizontal="center" vertical="center" wrapText="1" shrinkToFit="1"/>
      <protection/>
    </xf>
    <xf numFmtId="0" fontId="14" fillId="0" borderId="10" xfId="0" applyFont="1" applyBorder="1" applyAlignment="1">
      <alignment horizontal="center" vertical="center" wrapText="1"/>
    </xf>
    <xf numFmtId="197" fontId="14" fillId="0" borderId="10" xfId="62" applyNumberFormat="1" applyFont="1" applyBorder="1" applyAlignment="1" applyProtection="1">
      <alignment horizontal="center" vertical="center" wrapText="1" shrinkToFit="1"/>
      <protection locked="0"/>
    </xf>
    <xf numFmtId="197" fontId="17" fillId="0" borderId="13" xfId="73" applyNumberFormat="1" applyFont="1" applyBorder="1" applyAlignment="1">
      <alignment horizontal="center" vertical="center"/>
      <protection/>
    </xf>
    <xf numFmtId="197" fontId="14" fillId="0" borderId="13" xfId="73" applyNumberFormat="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 shrinkToFit="1"/>
      <protection/>
    </xf>
    <xf numFmtId="0" fontId="20" fillId="0" borderId="10" xfId="62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 applyProtection="1">
      <alignment horizontal="center" vertical="center" wrapText="1" shrinkToFit="1"/>
      <protection locked="0"/>
    </xf>
    <xf numFmtId="0" fontId="17" fillId="0" borderId="10" xfId="75" applyFont="1" applyBorder="1" applyAlignment="1">
      <alignment horizontal="center" vertical="center" wrapText="1" shrinkToFit="1"/>
      <protection/>
    </xf>
    <xf numFmtId="4" fontId="13" fillId="0" borderId="10" xfId="73" applyNumberFormat="1" applyFont="1" applyBorder="1" applyAlignment="1">
      <alignment horizontal="center" vertical="center"/>
      <protection/>
    </xf>
    <xf numFmtId="0" fontId="17" fillId="0" borderId="10" xfId="73" applyFont="1" applyBorder="1">
      <alignment/>
      <protection/>
    </xf>
    <xf numFmtId="0" fontId="13" fillId="0" borderId="10" xfId="0" applyFont="1" applyBorder="1" applyAlignment="1" applyProtection="1">
      <alignment horizontal="center" vertical="center" wrapText="1" shrinkToFit="1"/>
      <protection locked="0"/>
    </xf>
    <xf numFmtId="196" fontId="13" fillId="0" borderId="10" xfId="73" applyNumberFormat="1" applyFont="1" applyBorder="1" applyAlignment="1">
      <alignment horizontal="center" vertical="center" wrapText="1"/>
      <protection/>
    </xf>
    <xf numFmtId="49" fontId="14" fillId="0" borderId="10" xfId="62" applyNumberFormat="1" applyFont="1" applyBorder="1" applyAlignment="1" applyProtection="1">
      <alignment horizontal="center" vertical="center" wrapText="1" shrinkToFit="1"/>
      <protection locked="0"/>
    </xf>
    <xf numFmtId="49" fontId="14" fillId="0" borderId="10" xfId="7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 shrinkToFit="1"/>
      <protection locked="0"/>
    </xf>
    <xf numFmtId="0" fontId="17" fillId="0" borderId="10" xfId="73" applyFont="1" applyBorder="1" applyAlignment="1">
      <alignment horizontal="center" vertical="center"/>
      <protection/>
    </xf>
    <xf numFmtId="197" fontId="14" fillId="0" borderId="10" xfId="73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wrapText="1"/>
    </xf>
    <xf numFmtId="49" fontId="14" fillId="0" borderId="10" xfId="62" applyNumberFormat="1" applyFont="1" applyBorder="1" applyAlignment="1">
      <alignment horizontal="center" vertical="center" wrapText="1" shrinkToFit="1"/>
      <protection/>
    </xf>
    <xf numFmtId="0" fontId="24" fillId="0" borderId="10" xfId="62" applyFont="1" applyBorder="1" applyAlignment="1" applyProtection="1">
      <alignment horizontal="center" vertical="center" wrapText="1" shrinkToFit="1"/>
      <protection locked="0"/>
    </xf>
    <xf numFmtId="0" fontId="25" fillId="0" borderId="13" xfId="62" applyFont="1" applyBorder="1" applyAlignment="1" applyProtection="1">
      <alignment horizontal="center" vertical="center" wrapText="1"/>
      <protection locked="0"/>
    </xf>
    <xf numFmtId="0" fontId="26" fillId="0" borderId="10" xfId="62" applyFont="1" applyBorder="1" applyAlignment="1" applyProtection="1">
      <alignment horizontal="center" vertical="center" wrapText="1"/>
      <protection locked="0"/>
    </xf>
    <xf numFmtId="197" fontId="16" fillId="0" borderId="10" xfId="73" applyNumberFormat="1" applyFont="1" applyBorder="1" applyAlignment="1">
      <alignment horizontal="center" vertical="center" wrapText="1"/>
      <protection/>
    </xf>
    <xf numFmtId="197" fontId="3" fillId="0" borderId="13" xfId="73" applyNumberFormat="1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/>
    </xf>
    <xf numFmtId="196" fontId="14" fillId="0" borderId="10" xfId="73" applyNumberFormat="1" applyFont="1" applyBorder="1" applyAlignment="1">
      <alignment horizontal="center" vertical="center"/>
      <protection/>
    </xf>
    <xf numFmtId="197" fontId="17" fillId="0" borderId="10" xfId="73" applyNumberFormat="1" applyFont="1" applyBorder="1" applyAlignment="1">
      <alignment horizontal="center" vertical="center"/>
      <protection/>
    </xf>
    <xf numFmtId="197" fontId="11" fillId="0" borderId="13" xfId="72" applyNumberFormat="1" applyFont="1" applyBorder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 wrapText="1"/>
      <protection/>
    </xf>
    <xf numFmtId="49" fontId="13" fillId="0" borderId="13" xfId="73" applyNumberFormat="1" applyFont="1" applyBorder="1" applyAlignment="1">
      <alignment horizontal="center" vertical="center" wrapText="1"/>
      <protection/>
    </xf>
    <xf numFmtId="49" fontId="12" fillId="0" borderId="10" xfId="62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97" fontId="14" fillId="0" borderId="10" xfId="72" applyNumberFormat="1" applyFont="1" applyBorder="1" applyAlignment="1">
      <alignment horizontal="center" vertical="center"/>
      <protection/>
    </xf>
    <xf numFmtId="0" fontId="20" fillId="0" borderId="10" xfId="62" applyFont="1" applyBorder="1" applyAlignment="1" applyProtection="1">
      <alignment horizontal="center" vertical="center" wrapText="1" shrinkToFit="1"/>
      <protection locked="0"/>
    </xf>
    <xf numFmtId="49" fontId="13" fillId="0" borderId="10" xfId="74" applyNumberFormat="1" applyFont="1" applyBorder="1" applyAlignment="1">
      <alignment horizontal="center" vertical="center"/>
      <protection/>
    </xf>
    <xf numFmtId="0" fontId="13" fillId="0" borderId="10" xfId="72" applyFont="1" applyBorder="1" applyAlignment="1">
      <alignment horizontal="center" vertical="center" wrapText="1"/>
      <protection/>
    </xf>
    <xf numFmtId="0" fontId="13" fillId="0" borderId="10" xfId="74" applyFont="1" applyBorder="1" applyAlignment="1">
      <alignment horizontal="center" vertical="center" wrapText="1" shrinkToFit="1"/>
      <protection/>
    </xf>
    <xf numFmtId="197" fontId="13" fillId="0" borderId="13" xfId="72" applyNumberFormat="1" applyFont="1" applyBorder="1" applyAlignment="1">
      <alignment horizontal="center" vertical="center"/>
      <protection/>
    </xf>
    <xf numFmtId="197" fontId="13" fillId="0" borderId="10" xfId="72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 wrapText="1"/>
    </xf>
    <xf numFmtId="197" fontId="14" fillId="0" borderId="13" xfId="62" applyNumberFormat="1" applyFont="1" applyBorder="1" applyAlignment="1" applyProtection="1">
      <alignment horizontal="center" vertical="center" wrapText="1" shrinkToFit="1"/>
      <protection locked="0"/>
    </xf>
    <xf numFmtId="49" fontId="18" fillId="0" borderId="10" xfId="62" applyNumberFormat="1" applyFont="1" applyBorder="1" applyAlignment="1">
      <alignment horizontal="center" vertical="center" wrapText="1" shrinkToFit="1"/>
      <protection/>
    </xf>
    <xf numFmtId="170" fontId="12" fillId="0" borderId="10" xfId="43" applyFont="1" applyBorder="1" applyAlignment="1">
      <alignment horizontal="center" vertical="center" wrapText="1"/>
    </xf>
    <xf numFmtId="49" fontId="20" fillId="0" borderId="10" xfId="62" applyNumberFormat="1" applyFont="1" applyBorder="1" applyAlignment="1">
      <alignment horizontal="center" vertical="center"/>
      <protection/>
    </xf>
    <xf numFmtId="49" fontId="14" fillId="0" borderId="10" xfId="75" applyNumberFormat="1" applyFont="1" applyBorder="1" applyAlignment="1">
      <alignment horizontal="center" vertical="center"/>
      <protection/>
    </xf>
    <xf numFmtId="0" fontId="46" fillId="0" borderId="10" xfId="73" applyFont="1" applyBorder="1" applyAlignment="1">
      <alignment horizontal="center" vertical="center" wrapText="1"/>
      <protection/>
    </xf>
    <xf numFmtId="197" fontId="28" fillId="0" borderId="13" xfId="72" applyNumberFormat="1" applyFont="1" applyBorder="1" applyAlignment="1">
      <alignment horizontal="center" vertical="center"/>
      <protection/>
    </xf>
    <xf numFmtId="197" fontId="16" fillId="0" borderId="10" xfId="73" applyNumberFormat="1" applyFont="1" applyBorder="1" applyAlignment="1">
      <alignment horizontal="center" vertical="center"/>
      <protection/>
    </xf>
    <xf numFmtId="197" fontId="16" fillId="0" borderId="13" xfId="73" applyNumberFormat="1" applyFont="1" applyBorder="1" applyAlignment="1">
      <alignment horizontal="center" vertical="center"/>
      <protection/>
    </xf>
    <xf numFmtId="0" fontId="16" fillId="0" borderId="0" xfId="72" applyFont="1">
      <alignment/>
      <protection/>
    </xf>
    <xf numFmtId="0" fontId="21" fillId="0" borderId="0" xfId="7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center" vertical="center" wrapText="1"/>
      <protection/>
    </xf>
    <xf numFmtId="0" fontId="10" fillId="0" borderId="10" xfId="72" applyFont="1" applyBorder="1" applyAlignment="1">
      <alignment horizontal="center" vertical="center"/>
      <protection/>
    </xf>
    <xf numFmtId="0" fontId="10" fillId="0" borderId="10" xfId="74" applyFont="1" applyBorder="1" applyAlignment="1">
      <alignment horizontal="center" vertical="top" wrapText="1" shrinkToFit="1"/>
      <protection/>
    </xf>
    <xf numFmtId="0" fontId="8" fillId="0" borderId="0" xfId="74" applyFont="1" applyAlignment="1">
      <alignment horizontal="center"/>
      <protection/>
    </xf>
    <xf numFmtId="0" fontId="10" fillId="0" borderId="14" xfId="75" applyFont="1" applyBorder="1" applyAlignment="1">
      <alignment horizontal="center" vertical="top" wrapText="1" shrinkToFit="1"/>
      <protection/>
    </xf>
    <xf numFmtId="0" fontId="10" fillId="0" borderId="15" xfId="75" applyFont="1" applyBorder="1" applyAlignment="1">
      <alignment horizontal="center" vertical="top" wrapText="1" shrinkToFit="1"/>
      <protection/>
    </xf>
    <xf numFmtId="0" fontId="10" fillId="0" borderId="16" xfId="75" applyFont="1" applyBorder="1" applyAlignment="1">
      <alignment horizontal="center" vertical="top" wrapText="1" shrinkToFit="1"/>
      <protection/>
    </xf>
    <xf numFmtId="0" fontId="10" fillId="0" borderId="10" xfId="74" applyFont="1" applyBorder="1" applyAlignment="1">
      <alignment horizontal="center" vertical="top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5" xfId="60"/>
    <cellStyle name="Обычный 26" xfId="61"/>
    <cellStyle name="Обычный 3" xfId="62"/>
    <cellStyle name="Обычный 3 2" xfId="63"/>
    <cellStyle name="Обычный 32" xfId="64"/>
    <cellStyle name="Обычный 4" xfId="65"/>
    <cellStyle name="Обычный 48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Додаток №5 2007рік" xfId="72"/>
    <cellStyle name="Обычный_Додаток №5 2007рік 10" xfId="73"/>
    <cellStyle name="Обычный_Перелiк(змiни)" xfId="74"/>
    <cellStyle name="Обычный_Перелiк(змiни)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">
      <selection activeCell="A7" sqref="A7:H7"/>
    </sheetView>
  </sheetViews>
  <sheetFormatPr defaultColWidth="9.125" defaultRowHeight="12.75"/>
  <cols>
    <col min="1" max="1" width="9.125" style="4" customWidth="1"/>
    <col min="2" max="2" width="22.875" style="4" customWidth="1"/>
    <col min="3" max="3" width="26.00390625" style="4" customWidth="1"/>
    <col min="4" max="4" width="12.625" style="4" customWidth="1"/>
    <col min="5" max="5" width="11.00390625" style="4" customWidth="1"/>
    <col min="6" max="6" width="24.50390625" style="4" customWidth="1"/>
    <col min="7" max="7" width="26.875" style="4" customWidth="1"/>
    <col min="8" max="8" width="12.50390625" style="4" customWidth="1"/>
    <col min="9" max="9" width="12.625" style="4" customWidth="1"/>
    <col min="10" max="16384" width="9.125" style="4" customWidth="1"/>
  </cols>
  <sheetData>
    <row r="1" spans="1:8" s="1" customFormat="1" ht="26.25" customHeight="1">
      <c r="A1" s="13"/>
      <c r="B1" s="13"/>
      <c r="C1" s="13"/>
      <c r="D1" s="13"/>
      <c r="E1" s="13"/>
      <c r="F1" s="13"/>
      <c r="G1" s="14"/>
      <c r="H1" s="15" t="s">
        <v>12</v>
      </c>
    </row>
    <row r="2" spans="1:8" s="1" customFormat="1" ht="15">
      <c r="A2" s="13"/>
      <c r="B2" s="13"/>
      <c r="C2" s="13"/>
      <c r="D2" s="13"/>
      <c r="E2" s="13"/>
      <c r="F2" s="13"/>
      <c r="G2" s="14"/>
      <c r="H2" s="15" t="s">
        <v>139</v>
      </c>
    </row>
    <row r="3" spans="1:8" s="1" customFormat="1" ht="15">
      <c r="A3" s="13"/>
      <c r="B3" s="13"/>
      <c r="C3" s="13"/>
      <c r="D3" s="13"/>
      <c r="E3" s="13"/>
      <c r="F3" s="13"/>
      <c r="G3" s="14"/>
      <c r="H3" s="15" t="s">
        <v>140</v>
      </c>
    </row>
    <row r="4" spans="1:8" s="1" customFormat="1" ht="15" hidden="1">
      <c r="A4" s="13"/>
      <c r="B4" s="13"/>
      <c r="C4" s="13"/>
      <c r="D4" s="13"/>
      <c r="E4" s="13"/>
      <c r="F4" s="13"/>
      <c r="G4" s="13"/>
      <c r="H4" s="16"/>
    </row>
    <row r="5" spans="1:8" s="1" customFormat="1" ht="15">
      <c r="A5" s="132" t="s">
        <v>0</v>
      </c>
      <c r="B5" s="132"/>
      <c r="C5" s="132"/>
      <c r="D5" s="132"/>
      <c r="E5" s="132"/>
      <c r="F5" s="132"/>
      <c r="G5" s="132"/>
      <c r="H5" s="132"/>
    </row>
    <row r="6" spans="1:8" s="1" customFormat="1" ht="15" hidden="1">
      <c r="A6" s="10"/>
      <c r="B6" s="10"/>
      <c r="C6" s="10"/>
      <c r="D6" s="10"/>
      <c r="E6" s="10"/>
      <c r="F6" s="10"/>
      <c r="G6" s="10"/>
      <c r="H6" s="10"/>
    </row>
    <row r="7" spans="1:8" s="1" customFormat="1" ht="15">
      <c r="A7" s="132" t="s">
        <v>16</v>
      </c>
      <c r="B7" s="132"/>
      <c r="C7" s="132"/>
      <c r="D7" s="132"/>
      <c r="E7" s="132"/>
      <c r="F7" s="132"/>
      <c r="G7" s="132"/>
      <c r="H7" s="132"/>
    </row>
    <row r="8" spans="1:9" s="1" customFormat="1" ht="15">
      <c r="A8" s="132" t="s">
        <v>1</v>
      </c>
      <c r="B8" s="132"/>
      <c r="C8" s="132"/>
      <c r="D8" s="132"/>
      <c r="E8" s="132"/>
      <c r="F8" s="132"/>
      <c r="G8" s="132"/>
      <c r="H8" s="132"/>
      <c r="I8" s="2"/>
    </row>
    <row r="9" spans="1:8" s="1" customFormat="1" ht="15" hidden="1">
      <c r="A9" s="3"/>
      <c r="B9" s="3"/>
      <c r="C9" s="3"/>
      <c r="D9" s="3"/>
      <c r="E9" s="3"/>
      <c r="F9" s="3"/>
      <c r="G9" s="3"/>
      <c r="H9" s="3"/>
    </row>
    <row r="10" ht="18.75" customHeight="1" hidden="1">
      <c r="H10" s="5" t="s">
        <v>2</v>
      </c>
    </row>
    <row r="11" spans="1:9" ht="16.5" customHeight="1">
      <c r="A11" s="133" t="s">
        <v>14</v>
      </c>
      <c r="B11" s="134"/>
      <c r="C11" s="134"/>
      <c r="D11" s="135"/>
      <c r="E11" s="136" t="s">
        <v>11</v>
      </c>
      <c r="F11" s="136"/>
      <c r="G11" s="136"/>
      <c r="H11" s="136"/>
      <c r="I11" s="130" t="s">
        <v>3</v>
      </c>
    </row>
    <row r="12" spans="1:15" ht="69.75" customHeight="1">
      <c r="A12" s="17" t="s">
        <v>4</v>
      </c>
      <c r="B12" s="18" t="s">
        <v>5</v>
      </c>
      <c r="C12" s="131" t="s">
        <v>6</v>
      </c>
      <c r="D12" s="131" t="s">
        <v>7</v>
      </c>
      <c r="E12" s="17" t="s">
        <v>4</v>
      </c>
      <c r="F12" s="20" t="s">
        <v>5</v>
      </c>
      <c r="G12" s="131" t="s">
        <v>6</v>
      </c>
      <c r="H12" s="131" t="s">
        <v>7</v>
      </c>
      <c r="I12" s="130"/>
      <c r="O12" s="6" t="s">
        <v>8</v>
      </c>
    </row>
    <row r="13" spans="1:11" ht="49.5" customHeight="1" thickBot="1">
      <c r="A13" s="19" t="s">
        <v>9</v>
      </c>
      <c r="B13" s="21" t="s">
        <v>10</v>
      </c>
      <c r="C13" s="131"/>
      <c r="D13" s="131"/>
      <c r="E13" s="19" t="s">
        <v>9</v>
      </c>
      <c r="F13" s="21" t="s">
        <v>10</v>
      </c>
      <c r="G13" s="131"/>
      <c r="H13" s="131"/>
      <c r="I13" s="130"/>
      <c r="K13" s="8"/>
    </row>
    <row r="14" spans="1:9" ht="16.5" customHeight="1" hidden="1">
      <c r="A14" s="22"/>
      <c r="B14" s="22"/>
      <c r="C14" s="22"/>
      <c r="D14" s="22"/>
      <c r="E14" s="23"/>
      <c r="F14" s="23"/>
      <c r="G14" s="23"/>
      <c r="H14" s="23"/>
      <c r="I14" s="24"/>
    </row>
    <row r="15" spans="1:9" ht="48.75" customHeight="1" hidden="1">
      <c r="A15" s="22"/>
      <c r="B15" s="22"/>
      <c r="C15" s="22"/>
      <c r="D15" s="25"/>
      <c r="E15" s="22"/>
      <c r="F15" s="22"/>
      <c r="G15" s="22"/>
      <c r="H15" s="25"/>
      <c r="I15" s="26"/>
    </row>
    <row r="16" spans="1:9" ht="13.5" hidden="1" thickTop="1">
      <c r="A16" s="27"/>
      <c r="B16" s="27"/>
      <c r="C16" s="27"/>
      <c r="D16" s="28"/>
      <c r="E16" s="27"/>
      <c r="F16" s="27"/>
      <c r="G16" s="27"/>
      <c r="H16" s="28"/>
      <c r="I16" s="29"/>
    </row>
    <row r="17" spans="1:9" ht="48.75" customHeight="1" hidden="1">
      <c r="A17" s="30"/>
      <c r="B17" s="31"/>
      <c r="C17" s="31"/>
      <c r="D17" s="32"/>
      <c r="E17" s="30"/>
      <c r="F17" s="31"/>
      <c r="G17" s="31"/>
      <c r="H17" s="33"/>
      <c r="I17" s="34"/>
    </row>
    <row r="18" spans="1:9" ht="50.25" customHeight="1" hidden="1">
      <c r="A18" s="30"/>
      <c r="B18" s="31"/>
      <c r="C18" s="35"/>
      <c r="D18" s="33"/>
      <c r="E18" s="30"/>
      <c r="F18" s="31"/>
      <c r="G18" s="35"/>
      <c r="H18" s="33"/>
      <c r="I18" s="34"/>
    </row>
    <row r="19" spans="1:9" ht="42" customHeight="1" hidden="1">
      <c r="A19" s="30"/>
      <c r="B19" s="31"/>
      <c r="C19" s="35"/>
      <c r="D19" s="33"/>
      <c r="E19" s="30"/>
      <c r="F19" s="31"/>
      <c r="G19" s="35"/>
      <c r="H19" s="33"/>
      <c r="I19" s="34"/>
    </row>
    <row r="20" spans="1:9" ht="31.5" customHeight="1" thickTop="1">
      <c r="A20" s="112" t="s">
        <v>24</v>
      </c>
      <c r="B20" s="113" t="s">
        <v>23</v>
      </c>
      <c r="C20" s="114"/>
      <c r="D20" s="115">
        <v>5101.4</v>
      </c>
      <c r="E20" s="112" t="s">
        <v>24</v>
      </c>
      <c r="F20" s="113" t="s">
        <v>23</v>
      </c>
      <c r="G20" s="114"/>
      <c r="H20" s="116">
        <f>SUM(H21:H27)</f>
        <v>-293.287</v>
      </c>
      <c r="I20" s="42">
        <f aca="true" t="shared" si="0" ref="I20:I51">D20+H20</f>
        <v>4808.112999999999</v>
      </c>
    </row>
    <row r="21" spans="1:9" ht="58.5" customHeight="1">
      <c r="A21" s="56" t="s">
        <v>25</v>
      </c>
      <c r="B21" s="57" t="s">
        <v>26</v>
      </c>
      <c r="C21" s="49" t="s">
        <v>27</v>
      </c>
      <c r="D21" s="68">
        <v>190</v>
      </c>
      <c r="E21" s="56" t="s">
        <v>25</v>
      </c>
      <c r="F21" s="57" t="s">
        <v>26</v>
      </c>
      <c r="G21" s="49" t="s">
        <v>27</v>
      </c>
      <c r="H21" s="125">
        <v>-0.67</v>
      </c>
      <c r="I21" s="42">
        <f t="shared" si="0"/>
        <v>189.33</v>
      </c>
    </row>
    <row r="22" spans="1:9" ht="42" customHeight="1">
      <c r="A22" s="56" t="s">
        <v>28</v>
      </c>
      <c r="B22" s="57" t="s">
        <v>29</v>
      </c>
      <c r="C22" s="49" t="s">
        <v>30</v>
      </c>
      <c r="D22" s="69">
        <v>205</v>
      </c>
      <c r="E22" s="56" t="s">
        <v>28</v>
      </c>
      <c r="F22" s="57" t="s">
        <v>29</v>
      </c>
      <c r="G22" s="49" t="s">
        <v>30</v>
      </c>
      <c r="H22" s="126">
        <v>-205</v>
      </c>
      <c r="I22" s="42">
        <f t="shared" si="0"/>
        <v>0</v>
      </c>
    </row>
    <row r="23" spans="1:9" ht="42" customHeight="1">
      <c r="A23" s="56" t="s">
        <v>28</v>
      </c>
      <c r="B23" s="57" t="s">
        <v>29</v>
      </c>
      <c r="C23" s="49" t="s">
        <v>31</v>
      </c>
      <c r="D23" s="69">
        <v>360</v>
      </c>
      <c r="E23" s="56" t="s">
        <v>28</v>
      </c>
      <c r="F23" s="57" t="s">
        <v>29</v>
      </c>
      <c r="G23" s="49" t="s">
        <v>31</v>
      </c>
      <c r="H23" s="126">
        <v>-268.745</v>
      </c>
      <c r="I23" s="42">
        <f t="shared" si="0"/>
        <v>91.255</v>
      </c>
    </row>
    <row r="24" spans="1:9" ht="76.5" customHeight="1">
      <c r="A24" s="121" t="s">
        <v>129</v>
      </c>
      <c r="B24" s="65" t="s">
        <v>32</v>
      </c>
      <c r="C24" s="49" t="s">
        <v>33</v>
      </c>
      <c r="D24" s="69">
        <v>263.1</v>
      </c>
      <c r="E24" s="121" t="s">
        <v>129</v>
      </c>
      <c r="F24" s="65" t="s">
        <v>32</v>
      </c>
      <c r="G24" s="49" t="s">
        <v>33</v>
      </c>
      <c r="H24" s="125">
        <v>-0.072</v>
      </c>
      <c r="I24" s="42">
        <f t="shared" si="0"/>
        <v>263.028</v>
      </c>
    </row>
    <row r="25" spans="1:9" ht="76.5" customHeight="1">
      <c r="A25" s="80"/>
      <c r="B25" s="65"/>
      <c r="C25" s="49"/>
      <c r="D25" s="69"/>
      <c r="E25" s="121" t="s">
        <v>130</v>
      </c>
      <c r="F25" s="65" t="s">
        <v>120</v>
      </c>
      <c r="G25" s="49" t="s">
        <v>132</v>
      </c>
      <c r="H25" s="125">
        <v>106.2</v>
      </c>
      <c r="I25" s="42">
        <f t="shared" si="0"/>
        <v>106.2</v>
      </c>
    </row>
    <row r="26" spans="1:9" ht="120" customHeight="1">
      <c r="A26" s="80"/>
      <c r="B26" s="65"/>
      <c r="C26" s="49"/>
      <c r="D26" s="69"/>
      <c r="E26" s="121" t="s">
        <v>130</v>
      </c>
      <c r="F26" s="65" t="s">
        <v>120</v>
      </c>
      <c r="G26" s="49" t="s">
        <v>133</v>
      </c>
      <c r="H26" s="125">
        <v>85</v>
      </c>
      <c r="I26" s="42">
        <f t="shared" si="0"/>
        <v>85</v>
      </c>
    </row>
    <row r="27" spans="1:9" ht="42" customHeight="1">
      <c r="A27" s="121" t="s">
        <v>131</v>
      </c>
      <c r="B27" s="111" t="s">
        <v>34</v>
      </c>
      <c r="C27" s="67" t="s">
        <v>35</v>
      </c>
      <c r="D27" s="69">
        <v>10</v>
      </c>
      <c r="E27" s="121" t="s">
        <v>131</v>
      </c>
      <c r="F27" s="111" t="s">
        <v>34</v>
      </c>
      <c r="G27" s="67" t="s">
        <v>35</v>
      </c>
      <c r="H27" s="125">
        <v>-10</v>
      </c>
      <c r="I27" s="42">
        <f t="shared" si="0"/>
        <v>0</v>
      </c>
    </row>
    <row r="28" spans="1:9" ht="42" customHeight="1">
      <c r="A28" s="44" t="s">
        <v>17</v>
      </c>
      <c r="B28" s="45" t="s">
        <v>18</v>
      </c>
      <c r="C28" s="74"/>
      <c r="D28" s="42">
        <v>35088.707</v>
      </c>
      <c r="E28" s="44" t="s">
        <v>17</v>
      </c>
      <c r="F28" s="45" t="s">
        <v>18</v>
      </c>
      <c r="G28" s="67"/>
      <c r="H28" s="61">
        <f>SUM(H29:H49)</f>
        <v>198</v>
      </c>
      <c r="I28" s="42">
        <f t="shared" si="0"/>
        <v>35286.707</v>
      </c>
    </row>
    <row r="29" spans="1:9" ht="42" customHeight="1">
      <c r="A29" s="56" t="s">
        <v>36</v>
      </c>
      <c r="B29" s="57" t="s">
        <v>37</v>
      </c>
      <c r="C29" s="75" t="s">
        <v>38</v>
      </c>
      <c r="D29" s="76">
        <v>20</v>
      </c>
      <c r="E29" s="56" t="s">
        <v>36</v>
      </c>
      <c r="F29" s="57" t="s">
        <v>37</v>
      </c>
      <c r="G29" s="75" t="s">
        <v>38</v>
      </c>
      <c r="H29" s="77">
        <v>7.1</v>
      </c>
      <c r="I29" s="42">
        <f t="shared" si="0"/>
        <v>27.1</v>
      </c>
    </row>
    <row r="30" spans="1:9" ht="42" customHeight="1">
      <c r="A30" s="56" t="s">
        <v>36</v>
      </c>
      <c r="B30" s="57" t="s">
        <v>37</v>
      </c>
      <c r="C30" s="75" t="s">
        <v>39</v>
      </c>
      <c r="D30" s="76">
        <v>41.4</v>
      </c>
      <c r="E30" s="56" t="s">
        <v>36</v>
      </c>
      <c r="F30" s="57" t="s">
        <v>37</v>
      </c>
      <c r="G30" s="75" t="s">
        <v>39</v>
      </c>
      <c r="H30" s="77">
        <v>-1.8</v>
      </c>
      <c r="I30" s="42">
        <f t="shared" si="0"/>
        <v>39.6</v>
      </c>
    </row>
    <row r="31" spans="1:9" ht="42" customHeight="1">
      <c r="A31" s="56" t="s">
        <v>36</v>
      </c>
      <c r="B31" s="57" t="s">
        <v>37</v>
      </c>
      <c r="C31" s="75" t="s">
        <v>40</v>
      </c>
      <c r="D31" s="76">
        <v>20.6</v>
      </c>
      <c r="E31" s="56" t="s">
        <v>36</v>
      </c>
      <c r="F31" s="57" t="s">
        <v>37</v>
      </c>
      <c r="G31" s="75" t="s">
        <v>58</v>
      </c>
      <c r="H31" s="77">
        <v>-7.2</v>
      </c>
      <c r="I31" s="42">
        <f t="shared" si="0"/>
        <v>13.400000000000002</v>
      </c>
    </row>
    <row r="32" spans="1:9" ht="42" customHeight="1">
      <c r="A32" s="56" t="s">
        <v>36</v>
      </c>
      <c r="B32" s="57" t="s">
        <v>37</v>
      </c>
      <c r="C32" s="75" t="s">
        <v>41</v>
      </c>
      <c r="D32" s="76">
        <v>36</v>
      </c>
      <c r="E32" s="56" t="s">
        <v>36</v>
      </c>
      <c r="F32" s="57" t="s">
        <v>37</v>
      </c>
      <c r="G32" s="75" t="s">
        <v>41</v>
      </c>
      <c r="H32" s="77">
        <v>25.2</v>
      </c>
      <c r="I32" s="42">
        <f t="shared" si="0"/>
        <v>61.2</v>
      </c>
    </row>
    <row r="33" spans="1:9" ht="42" customHeight="1">
      <c r="A33" s="56" t="s">
        <v>36</v>
      </c>
      <c r="B33" s="57" t="s">
        <v>37</v>
      </c>
      <c r="C33" s="75" t="s">
        <v>42</v>
      </c>
      <c r="D33" s="76">
        <v>40</v>
      </c>
      <c r="E33" s="56" t="s">
        <v>36</v>
      </c>
      <c r="F33" s="57" t="s">
        <v>37</v>
      </c>
      <c r="G33" s="75" t="s">
        <v>42</v>
      </c>
      <c r="H33" s="77">
        <v>-16</v>
      </c>
      <c r="I33" s="42">
        <f t="shared" si="0"/>
        <v>24</v>
      </c>
    </row>
    <row r="34" spans="1:9" ht="42" customHeight="1">
      <c r="A34" s="56" t="s">
        <v>36</v>
      </c>
      <c r="B34" s="57" t="s">
        <v>37</v>
      </c>
      <c r="C34" s="75" t="s">
        <v>43</v>
      </c>
      <c r="D34" s="76">
        <v>20</v>
      </c>
      <c r="E34" s="56" t="s">
        <v>36</v>
      </c>
      <c r="F34" s="57" t="s">
        <v>37</v>
      </c>
      <c r="G34" s="75" t="s">
        <v>43</v>
      </c>
      <c r="H34" s="77">
        <v>-7.5</v>
      </c>
      <c r="I34" s="42">
        <f t="shared" si="0"/>
        <v>12.5</v>
      </c>
    </row>
    <row r="35" spans="1:9" ht="42" customHeight="1">
      <c r="A35" s="56" t="s">
        <v>36</v>
      </c>
      <c r="B35" s="57" t="s">
        <v>37</v>
      </c>
      <c r="C35" s="75" t="s">
        <v>44</v>
      </c>
      <c r="D35" s="76">
        <v>26</v>
      </c>
      <c r="E35" s="56" t="s">
        <v>36</v>
      </c>
      <c r="F35" s="57" t="s">
        <v>37</v>
      </c>
      <c r="G35" s="75" t="s">
        <v>44</v>
      </c>
      <c r="H35" s="77">
        <v>24</v>
      </c>
      <c r="I35" s="42">
        <f t="shared" si="0"/>
        <v>50</v>
      </c>
    </row>
    <row r="36" spans="1:9" ht="42" customHeight="1">
      <c r="A36" s="56" t="s">
        <v>36</v>
      </c>
      <c r="B36" s="57" t="s">
        <v>37</v>
      </c>
      <c r="C36" s="75" t="s">
        <v>45</v>
      </c>
      <c r="D36" s="76">
        <v>30</v>
      </c>
      <c r="E36" s="56" t="s">
        <v>36</v>
      </c>
      <c r="F36" s="57" t="s">
        <v>37</v>
      </c>
      <c r="G36" s="75" t="s">
        <v>45</v>
      </c>
      <c r="H36" s="77">
        <v>-1</v>
      </c>
      <c r="I36" s="42">
        <f t="shared" si="0"/>
        <v>29</v>
      </c>
    </row>
    <row r="37" spans="1:9" ht="42" customHeight="1">
      <c r="A37" s="56" t="s">
        <v>36</v>
      </c>
      <c r="B37" s="57" t="s">
        <v>37</v>
      </c>
      <c r="C37" s="75" t="s">
        <v>46</v>
      </c>
      <c r="D37" s="76">
        <v>50</v>
      </c>
      <c r="E37" s="56" t="s">
        <v>36</v>
      </c>
      <c r="F37" s="57" t="s">
        <v>37</v>
      </c>
      <c r="G37" s="75" t="s">
        <v>46</v>
      </c>
      <c r="H37" s="77">
        <v>-30.9</v>
      </c>
      <c r="I37" s="42">
        <f t="shared" si="0"/>
        <v>19.1</v>
      </c>
    </row>
    <row r="38" spans="1:9" ht="42" customHeight="1">
      <c r="A38" s="56" t="s">
        <v>36</v>
      </c>
      <c r="B38" s="57" t="s">
        <v>37</v>
      </c>
      <c r="C38" s="75" t="s">
        <v>47</v>
      </c>
      <c r="D38" s="76">
        <v>75</v>
      </c>
      <c r="E38" s="56" t="s">
        <v>36</v>
      </c>
      <c r="F38" s="57" t="s">
        <v>37</v>
      </c>
      <c r="G38" s="75" t="s">
        <v>47</v>
      </c>
      <c r="H38" s="77">
        <v>-0.9</v>
      </c>
      <c r="I38" s="42">
        <f t="shared" si="0"/>
        <v>74.1</v>
      </c>
    </row>
    <row r="39" spans="1:9" ht="42" customHeight="1">
      <c r="A39" s="56" t="s">
        <v>36</v>
      </c>
      <c r="B39" s="57" t="s">
        <v>37</v>
      </c>
      <c r="C39" s="75" t="s">
        <v>48</v>
      </c>
      <c r="D39" s="76">
        <v>25</v>
      </c>
      <c r="E39" s="56" t="s">
        <v>36</v>
      </c>
      <c r="F39" s="57" t="s">
        <v>37</v>
      </c>
      <c r="G39" s="75" t="s">
        <v>48</v>
      </c>
      <c r="H39" s="77">
        <v>-1.1</v>
      </c>
      <c r="I39" s="42">
        <f t="shared" si="0"/>
        <v>23.9</v>
      </c>
    </row>
    <row r="40" spans="1:9" ht="42" customHeight="1">
      <c r="A40" s="56" t="s">
        <v>36</v>
      </c>
      <c r="B40" s="57" t="s">
        <v>37</v>
      </c>
      <c r="C40" s="75" t="s">
        <v>49</v>
      </c>
      <c r="D40" s="76">
        <v>72</v>
      </c>
      <c r="E40" s="56" t="s">
        <v>36</v>
      </c>
      <c r="F40" s="57" t="s">
        <v>37</v>
      </c>
      <c r="G40" s="75" t="s">
        <v>49</v>
      </c>
      <c r="H40" s="77">
        <v>-14.8</v>
      </c>
      <c r="I40" s="42">
        <f t="shared" si="0"/>
        <v>57.2</v>
      </c>
    </row>
    <row r="41" spans="1:9" ht="42" customHeight="1">
      <c r="A41" s="56" t="s">
        <v>36</v>
      </c>
      <c r="B41" s="57" t="s">
        <v>37</v>
      </c>
      <c r="C41" s="75" t="s">
        <v>50</v>
      </c>
      <c r="D41" s="76">
        <v>45</v>
      </c>
      <c r="E41" s="56" t="s">
        <v>36</v>
      </c>
      <c r="F41" s="57" t="s">
        <v>37</v>
      </c>
      <c r="G41" s="75" t="s">
        <v>50</v>
      </c>
      <c r="H41" s="77">
        <v>5</v>
      </c>
      <c r="I41" s="42">
        <f t="shared" si="0"/>
        <v>50</v>
      </c>
    </row>
    <row r="42" spans="1:9" ht="42" customHeight="1">
      <c r="A42" s="56" t="s">
        <v>36</v>
      </c>
      <c r="B42" s="57" t="s">
        <v>37</v>
      </c>
      <c r="C42" s="75" t="s">
        <v>51</v>
      </c>
      <c r="D42" s="76">
        <v>50</v>
      </c>
      <c r="E42" s="56" t="s">
        <v>36</v>
      </c>
      <c r="F42" s="57" t="s">
        <v>37</v>
      </c>
      <c r="G42" s="75" t="s">
        <v>59</v>
      </c>
      <c r="H42" s="77">
        <v>-16.1</v>
      </c>
      <c r="I42" s="42">
        <f t="shared" si="0"/>
        <v>33.9</v>
      </c>
    </row>
    <row r="43" spans="1:9" ht="42" customHeight="1">
      <c r="A43" s="56" t="s">
        <v>36</v>
      </c>
      <c r="B43" s="57" t="s">
        <v>37</v>
      </c>
      <c r="C43" s="75" t="s">
        <v>52</v>
      </c>
      <c r="D43" s="76">
        <v>25</v>
      </c>
      <c r="E43" s="56" t="s">
        <v>36</v>
      </c>
      <c r="F43" s="57" t="s">
        <v>37</v>
      </c>
      <c r="G43" s="75" t="s">
        <v>52</v>
      </c>
      <c r="H43" s="77">
        <v>-25</v>
      </c>
      <c r="I43" s="42">
        <f t="shared" si="0"/>
        <v>0</v>
      </c>
    </row>
    <row r="44" spans="1:9" ht="42" customHeight="1">
      <c r="A44" s="56" t="s">
        <v>36</v>
      </c>
      <c r="B44" s="57" t="s">
        <v>37</v>
      </c>
      <c r="C44" s="75" t="s">
        <v>53</v>
      </c>
      <c r="D44" s="76">
        <v>17.5</v>
      </c>
      <c r="E44" s="56" t="s">
        <v>36</v>
      </c>
      <c r="F44" s="57" t="s">
        <v>37</v>
      </c>
      <c r="G44" s="75" t="s">
        <v>53</v>
      </c>
      <c r="H44" s="77">
        <v>63.6</v>
      </c>
      <c r="I44" s="42">
        <f t="shared" si="0"/>
        <v>81.1</v>
      </c>
    </row>
    <row r="45" spans="1:9" ht="42" customHeight="1">
      <c r="A45" s="56" t="s">
        <v>36</v>
      </c>
      <c r="B45" s="57" t="s">
        <v>37</v>
      </c>
      <c r="C45" s="75" t="s">
        <v>54</v>
      </c>
      <c r="D45" s="76">
        <v>30</v>
      </c>
      <c r="E45" s="56" t="s">
        <v>36</v>
      </c>
      <c r="F45" s="57" t="s">
        <v>37</v>
      </c>
      <c r="G45" s="75" t="s">
        <v>54</v>
      </c>
      <c r="H45" s="77">
        <v>-14.5</v>
      </c>
      <c r="I45" s="42">
        <f t="shared" si="0"/>
        <v>15.5</v>
      </c>
    </row>
    <row r="46" spans="1:9" ht="42" customHeight="1">
      <c r="A46" s="56" t="s">
        <v>36</v>
      </c>
      <c r="B46" s="57" t="s">
        <v>37</v>
      </c>
      <c r="C46" s="75" t="s">
        <v>55</v>
      </c>
      <c r="D46" s="76">
        <v>20</v>
      </c>
      <c r="E46" s="56" t="s">
        <v>36</v>
      </c>
      <c r="F46" s="57" t="s">
        <v>37</v>
      </c>
      <c r="G46" s="75" t="s">
        <v>55</v>
      </c>
      <c r="H46" s="77">
        <v>14.1</v>
      </c>
      <c r="I46" s="42">
        <f t="shared" si="0"/>
        <v>34.1</v>
      </c>
    </row>
    <row r="47" spans="1:9" ht="42" customHeight="1">
      <c r="A47" s="56" t="s">
        <v>36</v>
      </c>
      <c r="B47" s="57" t="s">
        <v>37</v>
      </c>
      <c r="C47" s="75" t="s">
        <v>56</v>
      </c>
      <c r="D47" s="76">
        <v>30</v>
      </c>
      <c r="E47" s="56" t="s">
        <v>36</v>
      </c>
      <c r="F47" s="57" t="s">
        <v>37</v>
      </c>
      <c r="G47" s="75" t="s">
        <v>56</v>
      </c>
      <c r="H47" s="77">
        <v>-10.2</v>
      </c>
      <c r="I47" s="42">
        <f t="shared" si="0"/>
        <v>19.8</v>
      </c>
    </row>
    <row r="48" spans="1:9" ht="42" customHeight="1">
      <c r="A48" s="56" t="s">
        <v>36</v>
      </c>
      <c r="B48" s="57" t="s">
        <v>37</v>
      </c>
      <c r="C48" s="75" t="s">
        <v>57</v>
      </c>
      <c r="D48" s="76">
        <v>22</v>
      </c>
      <c r="E48" s="56" t="s">
        <v>36</v>
      </c>
      <c r="F48" s="57" t="s">
        <v>37</v>
      </c>
      <c r="G48" s="75" t="s">
        <v>57</v>
      </c>
      <c r="H48" s="77">
        <v>8</v>
      </c>
      <c r="I48" s="42">
        <f t="shared" si="0"/>
        <v>30</v>
      </c>
    </row>
    <row r="49" spans="1:9" ht="69" customHeight="1">
      <c r="A49" s="56" t="s">
        <v>80</v>
      </c>
      <c r="B49" s="117" t="s">
        <v>81</v>
      </c>
      <c r="C49" s="75" t="s">
        <v>121</v>
      </c>
      <c r="D49" s="118">
        <v>675.2</v>
      </c>
      <c r="E49" s="56" t="s">
        <v>80</v>
      </c>
      <c r="F49" s="117" t="s">
        <v>81</v>
      </c>
      <c r="G49" s="75" t="s">
        <v>121</v>
      </c>
      <c r="H49" s="77">
        <v>198</v>
      </c>
      <c r="I49" s="42">
        <f t="shared" si="0"/>
        <v>873.2</v>
      </c>
    </row>
    <row r="50" spans="1:9" ht="42" customHeight="1">
      <c r="A50" s="47" t="s">
        <v>60</v>
      </c>
      <c r="B50" s="48" t="s">
        <v>61</v>
      </c>
      <c r="C50" s="49"/>
      <c r="D50" s="42">
        <v>15758.5</v>
      </c>
      <c r="E50" s="47" t="s">
        <v>60</v>
      </c>
      <c r="F50" s="48" t="s">
        <v>61</v>
      </c>
      <c r="G50" s="49"/>
      <c r="H50" s="42">
        <f>SUM(H51:H52)</f>
        <v>-2363.911</v>
      </c>
      <c r="I50" s="42">
        <f t="shared" si="0"/>
        <v>13394.589</v>
      </c>
    </row>
    <row r="51" spans="1:9" ht="42" customHeight="1">
      <c r="A51" s="56" t="s">
        <v>62</v>
      </c>
      <c r="B51" s="57" t="s">
        <v>29</v>
      </c>
      <c r="C51" s="49" t="s">
        <v>63</v>
      </c>
      <c r="D51" s="53">
        <v>2200</v>
      </c>
      <c r="E51" s="56" t="s">
        <v>62</v>
      </c>
      <c r="F51" s="57" t="s">
        <v>29</v>
      </c>
      <c r="G51" s="49" t="s">
        <v>63</v>
      </c>
      <c r="H51" s="77">
        <v>-703.911</v>
      </c>
      <c r="I51" s="42">
        <f t="shared" si="0"/>
        <v>1496.089</v>
      </c>
    </row>
    <row r="52" spans="1:9" ht="42" customHeight="1">
      <c r="A52" s="56" t="s">
        <v>62</v>
      </c>
      <c r="B52" s="57" t="s">
        <v>29</v>
      </c>
      <c r="C52" s="49" t="s">
        <v>138</v>
      </c>
      <c r="D52" s="53">
        <v>4859</v>
      </c>
      <c r="E52" s="56" t="s">
        <v>62</v>
      </c>
      <c r="F52" s="57" t="s">
        <v>29</v>
      </c>
      <c r="G52" s="49" t="s">
        <v>138</v>
      </c>
      <c r="H52" s="77">
        <v>-1660</v>
      </c>
      <c r="I52" s="42">
        <f aca="true" t="shared" si="1" ref="I52:I83">D52+H52</f>
        <v>3199</v>
      </c>
    </row>
    <row r="53" spans="1:9" ht="42" customHeight="1">
      <c r="A53" s="71" t="s">
        <v>64</v>
      </c>
      <c r="B53" s="66" t="s">
        <v>65</v>
      </c>
      <c r="C53" s="49"/>
      <c r="D53" s="42">
        <v>11321.8</v>
      </c>
      <c r="E53" s="71" t="s">
        <v>64</v>
      </c>
      <c r="F53" s="66" t="s">
        <v>65</v>
      </c>
      <c r="G53" s="72"/>
      <c r="H53" s="42">
        <f>SUM(H54:H65)</f>
        <v>623.875</v>
      </c>
      <c r="I53" s="42">
        <f t="shared" si="1"/>
        <v>11945.675</v>
      </c>
    </row>
    <row r="54" spans="1:9" ht="90" customHeight="1">
      <c r="A54" s="40" t="s">
        <v>66</v>
      </c>
      <c r="B54" s="65" t="s">
        <v>67</v>
      </c>
      <c r="C54" s="79" t="s">
        <v>68</v>
      </c>
      <c r="D54" s="78">
        <v>200</v>
      </c>
      <c r="E54" s="40" t="s">
        <v>66</v>
      </c>
      <c r="F54" s="65" t="s">
        <v>67</v>
      </c>
      <c r="G54" s="79" t="s">
        <v>68</v>
      </c>
      <c r="H54" s="77">
        <v>-59.7</v>
      </c>
      <c r="I54" s="42">
        <f t="shared" si="1"/>
        <v>140.3</v>
      </c>
    </row>
    <row r="55" spans="1:9" ht="114" customHeight="1">
      <c r="A55" s="40"/>
      <c r="B55" s="65"/>
      <c r="C55" s="49"/>
      <c r="D55" s="78"/>
      <c r="E55" s="40" t="s">
        <v>66</v>
      </c>
      <c r="F55" s="65" t="s">
        <v>67</v>
      </c>
      <c r="G55" s="49" t="s">
        <v>74</v>
      </c>
      <c r="H55" s="77">
        <v>59.7</v>
      </c>
      <c r="I55" s="42">
        <f t="shared" si="1"/>
        <v>59.7</v>
      </c>
    </row>
    <row r="56" spans="1:9" ht="93" customHeight="1">
      <c r="A56" s="40" t="s">
        <v>66</v>
      </c>
      <c r="B56" s="65" t="s">
        <v>67</v>
      </c>
      <c r="C56" s="79" t="s">
        <v>69</v>
      </c>
      <c r="D56" s="53">
        <v>190</v>
      </c>
      <c r="E56" s="40" t="s">
        <v>66</v>
      </c>
      <c r="F56" s="65" t="s">
        <v>67</v>
      </c>
      <c r="G56" s="79" t="s">
        <v>69</v>
      </c>
      <c r="H56" s="53">
        <v>-95.5</v>
      </c>
      <c r="I56" s="42">
        <f t="shared" si="1"/>
        <v>94.5</v>
      </c>
    </row>
    <row r="57" spans="1:9" ht="114" customHeight="1">
      <c r="A57" s="80"/>
      <c r="B57" s="65"/>
      <c r="C57" s="49"/>
      <c r="D57" s="53"/>
      <c r="E57" s="40" t="s">
        <v>66</v>
      </c>
      <c r="F57" s="65" t="s">
        <v>67</v>
      </c>
      <c r="G57" s="79" t="s">
        <v>75</v>
      </c>
      <c r="H57" s="53">
        <v>95.5</v>
      </c>
      <c r="I57" s="42">
        <f t="shared" si="1"/>
        <v>95.5</v>
      </c>
    </row>
    <row r="58" spans="1:9" ht="91.5" customHeight="1">
      <c r="A58" s="40" t="s">
        <v>66</v>
      </c>
      <c r="B58" s="65" t="s">
        <v>67</v>
      </c>
      <c r="C58" s="49" t="s">
        <v>70</v>
      </c>
      <c r="D58" s="53">
        <v>2558</v>
      </c>
      <c r="E58" s="40" t="s">
        <v>66</v>
      </c>
      <c r="F58" s="65" t="s">
        <v>67</v>
      </c>
      <c r="G58" s="49" t="s">
        <v>70</v>
      </c>
      <c r="H58" s="77">
        <v>-28.5</v>
      </c>
      <c r="I58" s="42">
        <f t="shared" si="1"/>
        <v>2529.5</v>
      </c>
    </row>
    <row r="59" spans="1:9" ht="103.5" customHeight="1">
      <c r="A59" s="40" t="s">
        <v>66</v>
      </c>
      <c r="B59" s="65" t="s">
        <v>67</v>
      </c>
      <c r="C59" s="49" t="s">
        <v>71</v>
      </c>
      <c r="D59" s="78">
        <v>63</v>
      </c>
      <c r="E59" s="40" t="s">
        <v>66</v>
      </c>
      <c r="F59" s="65" t="s">
        <v>67</v>
      </c>
      <c r="G59" s="49" t="s">
        <v>71</v>
      </c>
      <c r="H59" s="77">
        <v>-0.23</v>
      </c>
      <c r="I59" s="42">
        <f t="shared" si="1"/>
        <v>62.77</v>
      </c>
    </row>
    <row r="60" spans="1:9" ht="87" customHeight="1">
      <c r="A60" s="40" t="s">
        <v>66</v>
      </c>
      <c r="B60" s="65" t="s">
        <v>67</v>
      </c>
      <c r="C60" s="49" t="s">
        <v>72</v>
      </c>
      <c r="D60" s="53">
        <v>1479.366</v>
      </c>
      <c r="E60" s="40" t="s">
        <v>66</v>
      </c>
      <c r="F60" s="65" t="s">
        <v>67</v>
      </c>
      <c r="G60" s="49" t="s">
        <v>72</v>
      </c>
      <c r="H60" s="53">
        <v>-0.78</v>
      </c>
      <c r="I60" s="42">
        <f t="shared" si="1"/>
        <v>1478.586</v>
      </c>
    </row>
    <row r="61" spans="1:9" ht="101.25" customHeight="1">
      <c r="A61" s="80">
        <v>1014060</v>
      </c>
      <c r="B61" s="65" t="s">
        <v>67</v>
      </c>
      <c r="C61" s="49" t="s">
        <v>73</v>
      </c>
      <c r="D61" s="53">
        <v>503</v>
      </c>
      <c r="E61" s="80">
        <v>1014060</v>
      </c>
      <c r="F61" s="65" t="s">
        <v>67</v>
      </c>
      <c r="G61" s="49" t="s">
        <v>73</v>
      </c>
      <c r="H61" s="53">
        <v>-16.183</v>
      </c>
      <c r="I61" s="42">
        <f t="shared" si="1"/>
        <v>486.817</v>
      </c>
    </row>
    <row r="62" spans="1:9" ht="90" customHeight="1">
      <c r="A62" s="81"/>
      <c r="B62" s="82"/>
      <c r="C62" s="83"/>
      <c r="D62" s="84"/>
      <c r="E62" s="40" t="s">
        <v>66</v>
      </c>
      <c r="F62" s="65" t="s">
        <v>67</v>
      </c>
      <c r="G62" s="49" t="s">
        <v>76</v>
      </c>
      <c r="H62" s="53">
        <v>45.693</v>
      </c>
      <c r="I62" s="42">
        <f t="shared" si="1"/>
        <v>45.693</v>
      </c>
    </row>
    <row r="63" spans="1:9" ht="87" customHeight="1">
      <c r="A63" s="85"/>
      <c r="B63" s="86"/>
      <c r="C63" s="49"/>
      <c r="D63" s="87"/>
      <c r="E63" s="40" t="s">
        <v>66</v>
      </c>
      <c r="F63" s="65" t="s">
        <v>67</v>
      </c>
      <c r="G63" s="49" t="s">
        <v>77</v>
      </c>
      <c r="H63" s="53">
        <v>375.475</v>
      </c>
      <c r="I63" s="42">
        <f t="shared" si="1"/>
        <v>375.475</v>
      </c>
    </row>
    <row r="64" spans="1:9" ht="87" customHeight="1">
      <c r="A64" s="91">
        <v>1017350</v>
      </c>
      <c r="B64" s="90" t="s">
        <v>85</v>
      </c>
      <c r="C64" s="49" t="s">
        <v>86</v>
      </c>
      <c r="D64" s="92">
        <v>109</v>
      </c>
      <c r="E64" s="91">
        <v>1017350</v>
      </c>
      <c r="F64" s="90" t="s">
        <v>85</v>
      </c>
      <c r="G64" s="49" t="s">
        <v>86</v>
      </c>
      <c r="H64" s="53">
        <v>90</v>
      </c>
      <c r="I64" s="42">
        <f t="shared" si="1"/>
        <v>199</v>
      </c>
    </row>
    <row r="65" spans="1:9" ht="57" customHeight="1">
      <c r="A65" s="85"/>
      <c r="B65" s="86"/>
      <c r="C65" s="49"/>
      <c r="D65" s="87"/>
      <c r="E65" s="40" t="s">
        <v>82</v>
      </c>
      <c r="F65" s="54" t="s">
        <v>83</v>
      </c>
      <c r="G65" s="49" t="s">
        <v>84</v>
      </c>
      <c r="H65" s="53">
        <v>158.4</v>
      </c>
      <c r="I65" s="42">
        <f t="shared" si="1"/>
        <v>158.4</v>
      </c>
    </row>
    <row r="66" spans="1:9" ht="42" customHeight="1">
      <c r="A66" s="47" t="s">
        <v>19</v>
      </c>
      <c r="B66" s="48" t="s">
        <v>20</v>
      </c>
      <c r="C66" s="49"/>
      <c r="D66" s="52">
        <v>38091.1</v>
      </c>
      <c r="E66" s="47" t="s">
        <v>19</v>
      </c>
      <c r="F66" s="48" t="s">
        <v>20</v>
      </c>
      <c r="G66" s="49"/>
      <c r="H66" s="116">
        <f>SUM(H67:H68)</f>
        <v>-453.5</v>
      </c>
      <c r="I66" s="42">
        <f t="shared" si="1"/>
        <v>37637.6</v>
      </c>
    </row>
    <row r="67" spans="1:9" ht="66.75" customHeight="1">
      <c r="A67" s="56" t="s">
        <v>134</v>
      </c>
      <c r="B67" s="88" t="s">
        <v>135</v>
      </c>
      <c r="C67" s="89" t="s">
        <v>136</v>
      </c>
      <c r="D67" s="52">
        <v>603.5</v>
      </c>
      <c r="E67" s="56" t="s">
        <v>134</v>
      </c>
      <c r="F67" s="88" t="s">
        <v>135</v>
      </c>
      <c r="G67" s="89" t="s">
        <v>136</v>
      </c>
      <c r="H67" s="55">
        <v>-603.5</v>
      </c>
      <c r="I67" s="42">
        <f t="shared" si="1"/>
        <v>0</v>
      </c>
    </row>
    <row r="68" spans="1:9" ht="48.75" customHeight="1">
      <c r="A68" s="56" t="s">
        <v>78</v>
      </c>
      <c r="B68" s="88" t="s">
        <v>79</v>
      </c>
      <c r="C68" s="89" t="s">
        <v>137</v>
      </c>
      <c r="D68" s="53">
        <v>70</v>
      </c>
      <c r="E68" s="56" t="s">
        <v>78</v>
      </c>
      <c r="F68" s="57" t="s">
        <v>79</v>
      </c>
      <c r="G68" s="89" t="s">
        <v>137</v>
      </c>
      <c r="H68" s="78">
        <v>150</v>
      </c>
      <c r="I68" s="42">
        <f t="shared" si="1"/>
        <v>220</v>
      </c>
    </row>
    <row r="69" spans="1:9" ht="69.75" customHeight="1">
      <c r="A69" s="59" t="s">
        <v>21</v>
      </c>
      <c r="B69" s="60" t="s">
        <v>22</v>
      </c>
      <c r="C69" s="50"/>
      <c r="D69" s="61">
        <v>231833.2</v>
      </c>
      <c r="E69" s="59" t="s">
        <v>21</v>
      </c>
      <c r="F69" s="60"/>
      <c r="G69" s="50"/>
      <c r="H69" s="61">
        <f>SUM(H70:H72)</f>
        <v>-600</v>
      </c>
      <c r="I69" s="42">
        <f>H69+D69</f>
        <v>231233.2</v>
      </c>
    </row>
    <row r="70" spans="1:9" ht="123.75" customHeight="1">
      <c r="A70" s="56" t="s">
        <v>87</v>
      </c>
      <c r="B70" s="57" t="s">
        <v>88</v>
      </c>
      <c r="C70" s="93" t="s">
        <v>91</v>
      </c>
      <c r="D70" s="53">
        <v>16837.8</v>
      </c>
      <c r="E70" s="56" t="s">
        <v>87</v>
      </c>
      <c r="F70" s="57" t="s">
        <v>88</v>
      </c>
      <c r="G70" s="93" t="s">
        <v>91</v>
      </c>
      <c r="H70" s="73">
        <v>-1300</v>
      </c>
      <c r="I70" s="78">
        <f>H70+D70</f>
        <v>15537.8</v>
      </c>
    </row>
    <row r="71" spans="1:9" ht="189.75" customHeight="1">
      <c r="A71" s="94" t="s">
        <v>89</v>
      </c>
      <c r="B71" s="65" t="s">
        <v>90</v>
      </c>
      <c r="C71" s="93" t="s">
        <v>92</v>
      </c>
      <c r="D71" s="70">
        <v>2250</v>
      </c>
      <c r="E71" s="94" t="s">
        <v>89</v>
      </c>
      <c r="F71" s="65" t="s">
        <v>90</v>
      </c>
      <c r="G71" s="93" t="s">
        <v>92</v>
      </c>
      <c r="H71" s="73">
        <v>-260</v>
      </c>
      <c r="I71" s="42">
        <f>H71+D71</f>
        <v>1990</v>
      </c>
    </row>
    <row r="72" spans="1:9" ht="111" customHeight="1">
      <c r="A72" s="94" t="s">
        <v>89</v>
      </c>
      <c r="B72" s="65" t="s">
        <v>90</v>
      </c>
      <c r="C72" s="93" t="s">
        <v>93</v>
      </c>
      <c r="D72" s="70">
        <v>63506.5</v>
      </c>
      <c r="E72" s="94" t="s">
        <v>89</v>
      </c>
      <c r="F72" s="65" t="s">
        <v>90</v>
      </c>
      <c r="G72" s="93" t="s">
        <v>93</v>
      </c>
      <c r="H72" s="51">
        <v>960</v>
      </c>
      <c r="I72" s="42">
        <f aca="true" t="shared" si="2" ref="I72:I78">D72+H72</f>
        <v>64466.5</v>
      </c>
    </row>
    <row r="73" spans="1:9" ht="44.25" customHeight="1">
      <c r="A73" s="71" t="s">
        <v>94</v>
      </c>
      <c r="B73" s="95" t="s">
        <v>95</v>
      </c>
      <c r="C73" s="96"/>
      <c r="D73" s="72">
        <v>3483.1</v>
      </c>
      <c r="E73" s="71" t="s">
        <v>94</v>
      </c>
      <c r="F73" s="95" t="s">
        <v>95</v>
      </c>
      <c r="G73" s="96"/>
      <c r="H73" s="42">
        <f>SUM(H74:H75)</f>
        <v>-3383.1</v>
      </c>
      <c r="I73" s="42">
        <f t="shared" si="2"/>
        <v>100</v>
      </c>
    </row>
    <row r="74" spans="1:9" ht="81" customHeight="1">
      <c r="A74" s="40" t="s">
        <v>96</v>
      </c>
      <c r="B74" s="97" t="s">
        <v>97</v>
      </c>
      <c r="C74" s="50" t="s">
        <v>98</v>
      </c>
      <c r="D74" s="98">
        <v>3383.1</v>
      </c>
      <c r="E74" s="40" t="s">
        <v>96</v>
      </c>
      <c r="F74" s="97" t="s">
        <v>97</v>
      </c>
      <c r="G74" s="50" t="s">
        <v>98</v>
      </c>
      <c r="H74" s="99">
        <v>-3383.1</v>
      </c>
      <c r="I74" s="42">
        <f t="shared" si="2"/>
        <v>0</v>
      </c>
    </row>
    <row r="75" spans="1:9" ht="0.75" customHeight="1">
      <c r="A75" s="40"/>
      <c r="B75" s="97"/>
      <c r="C75" s="50"/>
      <c r="D75" s="98"/>
      <c r="E75" s="122"/>
      <c r="F75" s="58"/>
      <c r="G75" s="123"/>
      <c r="H75" s="78"/>
      <c r="I75" s="42">
        <f t="shared" si="2"/>
        <v>0</v>
      </c>
    </row>
    <row r="76" spans="1:9" ht="36" customHeight="1">
      <c r="A76" s="47" t="s">
        <v>102</v>
      </c>
      <c r="B76" s="48" t="s">
        <v>101</v>
      </c>
      <c r="C76" s="49"/>
      <c r="D76" s="61">
        <v>22691.7</v>
      </c>
      <c r="E76" s="47" t="s">
        <v>102</v>
      </c>
      <c r="F76" s="48" t="s">
        <v>101</v>
      </c>
      <c r="G76" s="49"/>
      <c r="H76" s="124">
        <f>SUM(H77:H80)</f>
        <v>1173.7</v>
      </c>
      <c r="I76" s="42">
        <f t="shared" si="2"/>
        <v>23865.4</v>
      </c>
    </row>
    <row r="77" spans="1:9" ht="60" customHeight="1">
      <c r="A77" s="107" t="s">
        <v>114</v>
      </c>
      <c r="B77" s="75" t="s">
        <v>103</v>
      </c>
      <c r="C77" s="49" t="s">
        <v>104</v>
      </c>
      <c r="D77" s="53">
        <v>53.5</v>
      </c>
      <c r="E77" s="107" t="s">
        <v>114</v>
      </c>
      <c r="F77" s="75" t="s">
        <v>103</v>
      </c>
      <c r="G77" s="49" t="s">
        <v>104</v>
      </c>
      <c r="H77" s="77">
        <v>116.5</v>
      </c>
      <c r="I77" s="42">
        <f t="shared" si="2"/>
        <v>170</v>
      </c>
    </row>
    <row r="78" spans="1:9" ht="71.25" customHeight="1">
      <c r="A78" s="107" t="s">
        <v>114</v>
      </c>
      <c r="B78" s="75" t="s">
        <v>103</v>
      </c>
      <c r="C78" s="49" t="s">
        <v>105</v>
      </c>
      <c r="D78" s="53">
        <v>95.6</v>
      </c>
      <c r="E78" s="107" t="s">
        <v>114</v>
      </c>
      <c r="F78" s="75" t="s">
        <v>103</v>
      </c>
      <c r="G78" s="49" t="s">
        <v>105</v>
      </c>
      <c r="H78" s="77">
        <v>200.4</v>
      </c>
      <c r="I78" s="42">
        <f t="shared" si="2"/>
        <v>296</v>
      </c>
    </row>
    <row r="79" spans="1:9" ht="78" customHeight="1">
      <c r="A79" s="108" t="s">
        <v>115</v>
      </c>
      <c r="B79" s="75" t="s">
        <v>106</v>
      </c>
      <c r="C79" s="49" t="s">
        <v>107</v>
      </c>
      <c r="D79" s="53">
        <v>48.1</v>
      </c>
      <c r="E79" s="108" t="s">
        <v>115</v>
      </c>
      <c r="F79" s="75" t="s">
        <v>106</v>
      </c>
      <c r="G79" s="49" t="s">
        <v>107</v>
      </c>
      <c r="H79" s="53">
        <v>511.6</v>
      </c>
      <c r="I79" s="42">
        <f aca="true" t="shared" si="3" ref="I79:I87">H79+D79</f>
        <v>559.7</v>
      </c>
    </row>
    <row r="80" spans="1:9" ht="132" customHeight="1">
      <c r="A80" s="108" t="s">
        <v>113</v>
      </c>
      <c r="B80" s="100" t="s">
        <v>108</v>
      </c>
      <c r="C80" s="49" t="s">
        <v>109</v>
      </c>
      <c r="D80" s="101">
        <v>1152.8</v>
      </c>
      <c r="E80" s="108" t="s">
        <v>113</v>
      </c>
      <c r="F80" s="75" t="s">
        <v>108</v>
      </c>
      <c r="G80" s="49" t="s">
        <v>109</v>
      </c>
      <c r="H80" s="102">
        <v>345.2</v>
      </c>
      <c r="I80" s="42">
        <f t="shared" si="3"/>
        <v>1498</v>
      </c>
    </row>
    <row r="81" spans="1:9" ht="51" customHeight="1">
      <c r="A81" s="105"/>
      <c r="B81" s="104" t="s">
        <v>110</v>
      </c>
      <c r="C81" s="49"/>
      <c r="D81" s="55">
        <v>9067.4</v>
      </c>
      <c r="E81" s="104"/>
      <c r="F81" s="104" t="s">
        <v>110</v>
      </c>
      <c r="G81" s="49"/>
      <c r="H81" s="124">
        <f>SUM(H82:H83)</f>
        <v>-4.7059999999999995</v>
      </c>
      <c r="I81" s="42">
        <f t="shared" si="3"/>
        <v>9062.694</v>
      </c>
    </row>
    <row r="82" spans="1:9" ht="90.75" customHeight="1">
      <c r="A82" s="109" t="s">
        <v>116</v>
      </c>
      <c r="B82" s="58" t="s">
        <v>118</v>
      </c>
      <c r="C82" s="58" t="s">
        <v>111</v>
      </c>
      <c r="D82" s="76">
        <v>124.2</v>
      </c>
      <c r="E82" s="109" t="s">
        <v>116</v>
      </c>
      <c r="F82" s="58" t="s">
        <v>118</v>
      </c>
      <c r="G82" s="58" t="s">
        <v>111</v>
      </c>
      <c r="H82" s="110">
        <v>-3.512</v>
      </c>
      <c r="I82" s="42">
        <f t="shared" si="3"/>
        <v>120.688</v>
      </c>
    </row>
    <row r="83" spans="1:9" ht="83.25" customHeight="1">
      <c r="A83" s="109" t="s">
        <v>117</v>
      </c>
      <c r="B83" s="58" t="s">
        <v>119</v>
      </c>
      <c r="C83" s="49" t="s">
        <v>112</v>
      </c>
      <c r="D83" s="78">
        <v>60</v>
      </c>
      <c r="E83" s="109" t="s">
        <v>117</v>
      </c>
      <c r="F83" s="58" t="s">
        <v>119</v>
      </c>
      <c r="G83" s="49" t="s">
        <v>112</v>
      </c>
      <c r="H83" s="64">
        <v>-1.194</v>
      </c>
      <c r="I83" s="42">
        <f t="shared" si="3"/>
        <v>58.806</v>
      </c>
    </row>
    <row r="84" spans="1:9" ht="54.75" customHeight="1">
      <c r="A84" s="47" t="s">
        <v>99</v>
      </c>
      <c r="B84" s="48" t="s">
        <v>100</v>
      </c>
      <c r="C84" s="49"/>
      <c r="D84" s="103">
        <v>2574.2</v>
      </c>
      <c r="E84" s="47" t="s">
        <v>99</v>
      </c>
      <c r="F84" s="48" t="s">
        <v>100</v>
      </c>
      <c r="G84" s="63"/>
      <c r="H84" s="115">
        <f>SUM(H85:H87)</f>
        <v>-30.5</v>
      </c>
      <c r="I84" s="42">
        <f t="shared" si="3"/>
        <v>2543.7</v>
      </c>
    </row>
    <row r="85" spans="1:9" ht="66.75" customHeight="1">
      <c r="A85" s="56" t="s">
        <v>122</v>
      </c>
      <c r="B85" s="56" t="s">
        <v>123</v>
      </c>
      <c r="C85" s="49" t="s">
        <v>126</v>
      </c>
      <c r="D85" s="55">
        <v>70</v>
      </c>
      <c r="E85" s="56" t="s">
        <v>122</v>
      </c>
      <c r="F85" s="56" t="s">
        <v>123</v>
      </c>
      <c r="G85" s="49" t="s">
        <v>126</v>
      </c>
      <c r="H85" s="64">
        <v>-3.4</v>
      </c>
      <c r="I85" s="42">
        <f t="shared" si="3"/>
        <v>66.6</v>
      </c>
    </row>
    <row r="86" spans="1:9" ht="55.5" customHeight="1">
      <c r="A86" s="119" t="s">
        <v>124</v>
      </c>
      <c r="B86" s="65" t="s">
        <v>125</v>
      </c>
      <c r="C86" s="50" t="s">
        <v>127</v>
      </c>
      <c r="D86" s="55">
        <v>300</v>
      </c>
      <c r="E86" s="119" t="s">
        <v>124</v>
      </c>
      <c r="F86" s="65" t="s">
        <v>125</v>
      </c>
      <c r="G86" s="50" t="s">
        <v>127</v>
      </c>
      <c r="H86" s="64">
        <v>-14.4</v>
      </c>
      <c r="I86" s="42">
        <f t="shared" si="3"/>
        <v>285.6</v>
      </c>
    </row>
    <row r="87" spans="1:9" ht="70.5" customHeight="1">
      <c r="A87" s="119" t="s">
        <v>124</v>
      </c>
      <c r="B87" s="65" t="s">
        <v>125</v>
      </c>
      <c r="C87" s="50" t="s">
        <v>128</v>
      </c>
      <c r="D87" s="55">
        <v>410</v>
      </c>
      <c r="E87" s="119" t="s">
        <v>124</v>
      </c>
      <c r="F87" s="65" t="s">
        <v>125</v>
      </c>
      <c r="G87" s="50" t="s">
        <v>128</v>
      </c>
      <c r="H87" s="64">
        <v>-12.7</v>
      </c>
      <c r="I87" s="42">
        <f t="shared" si="3"/>
        <v>397.3</v>
      </c>
    </row>
    <row r="88" spans="1:11" ht="41.25" customHeight="1">
      <c r="A88" s="106"/>
      <c r="B88" s="46"/>
      <c r="C88" s="36"/>
      <c r="D88" s="41">
        <v>387163.28</v>
      </c>
      <c r="E88" s="40"/>
      <c r="F88" s="37"/>
      <c r="G88" s="120"/>
      <c r="H88" s="42">
        <f>H84+H81+H76+H73+H69+H66+H53+H50+H28+H20</f>
        <v>-5133.429</v>
      </c>
      <c r="I88" s="42">
        <f>D88+H88</f>
        <v>382029.851</v>
      </c>
      <c r="K88" s="43"/>
    </row>
    <row r="89" spans="1:9" ht="55.5" customHeight="1">
      <c r="A89" s="38"/>
      <c r="B89" s="127" t="s">
        <v>15</v>
      </c>
      <c r="C89" s="128"/>
      <c r="D89" s="127"/>
      <c r="E89" s="129"/>
      <c r="F89" s="127" t="s">
        <v>13</v>
      </c>
      <c r="G89" s="39"/>
      <c r="H89" s="38"/>
      <c r="I89" s="38"/>
    </row>
    <row r="90" spans="1:9" ht="95.25" customHeight="1">
      <c r="A90" s="9"/>
      <c r="C90" s="11"/>
      <c r="E90" s="39"/>
      <c r="F90" s="62"/>
      <c r="I90" s="9"/>
    </row>
    <row r="91" spans="1:6" ht="43.5" customHeight="1">
      <c r="A91" s="9"/>
      <c r="C91" s="11"/>
      <c r="D91" s="7"/>
      <c r="F91" s="62"/>
    </row>
    <row r="92" spans="1:5" ht="24" customHeight="1">
      <c r="A92" s="9"/>
      <c r="C92" s="11"/>
      <c r="E92" s="7"/>
    </row>
    <row r="93" ht="15.75" customHeight="1">
      <c r="C93" s="11"/>
    </row>
    <row r="94" spans="3:4" ht="15">
      <c r="C94" s="11"/>
      <c r="D94" s="12"/>
    </row>
    <row r="95" ht="12.75" customHeight="1">
      <c r="C95" s="11"/>
    </row>
    <row r="96" ht="12.75" customHeight="1"/>
    <row r="97" ht="12.75" customHeight="1"/>
    <row r="98" ht="12.75" customHeight="1"/>
  </sheetData>
  <sheetProtection/>
  <mergeCells count="10">
    <mergeCell ref="I11:I13"/>
    <mergeCell ref="C12:C13"/>
    <mergeCell ref="D12:D13"/>
    <mergeCell ref="G12:G13"/>
    <mergeCell ref="H12:H13"/>
    <mergeCell ref="A5:H5"/>
    <mergeCell ref="A7:H7"/>
    <mergeCell ref="A8:H8"/>
    <mergeCell ref="A11:D11"/>
    <mergeCell ref="E11:H1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d03-Chorna</cp:lastModifiedBy>
  <cp:lastPrinted>2018-12-19T08:36:21Z</cp:lastPrinted>
  <dcterms:created xsi:type="dcterms:W3CDTF">2010-07-12T20:21:48Z</dcterms:created>
  <dcterms:modified xsi:type="dcterms:W3CDTF">2018-12-26T10:42:57Z</dcterms:modified>
  <cp:category/>
  <cp:version/>
  <cp:contentType/>
  <cp:contentStatus/>
</cp:coreProperties>
</file>