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<sst xmlns="http://schemas.openxmlformats.org/spreadsheetml/2006/main" count="199" uniqueCount="110">
  <si>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</si>
  <si>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</si>
  <si>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</si>
  <si>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</si>
  <si>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</si>
  <si>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</si>
  <si>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</si>
  <si>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</si>
  <si>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</si>
  <si>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</si>
  <si>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</si>
  <si>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</si>
  <si>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</si>
  <si>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</si>
  <si>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</si>
  <si>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</si>
  <si>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</si>
  <si>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>до рішення  міської ради</t>
  </si>
  <si>
    <t xml:space="preserve">об'єктів, видатки на які у 2018 р. будуть </t>
  </si>
  <si>
    <t>Відділ   охорони здоров'я  та медичного забезпечення</t>
  </si>
  <si>
    <t>1210000</t>
  </si>
  <si>
    <t>Управління  житлово-комунального господарства, благоустрою  та екології</t>
  </si>
  <si>
    <t>Реконструкція приміщення з впровадженням енергозберігаючих заходів із заміною фасадних віконних та дверних блоків міської комунальної лікарні №3 вул. Волинська,40 в м.Тернополі ( субвенція з державного бюджету)</t>
  </si>
  <si>
    <t>Реконструкція приміщення з впровадженням енергозберігаючих заходів із заміною фасадних віконних та дверних блоків міської комунальної лікарні №3 вул. Волинська,40 в м.Тернополі ( на умовазх співфінансування )</t>
  </si>
  <si>
    <t>0717363</t>
  </si>
  <si>
    <t xml:space="preserve">Виконання інвестиційних проектів в рамках здійснення заходів щодо соціально – економічного розвитку окремих територій </t>
  </si>
  <si>
    <t>1217363</t>
  </si>
  <si>
    <t>Завершення робіт на об"єкті " Дамба Тернорпільського ставу по вул.Руській у м.Тернополі- реконструкція ( субвенція з державного бюджету)</t>
  </si>
  <si>
    <t xml:space="preserve">Міська рада </t>
  </si>
  <si>
    <t>0110000</t>
  </si>
  <si>
    <t>0610000</t>
  </si>
  <si>
    <t>Управління освіти і науки</t>
  </si>
  <si>
    <t>Надання загальної  середньої освіти загальноосвітніми   навчальними закладами  ( в т.ч. школою-дитячим садком, інтернатом  при школі), спеціалізованими  школами, ліцеями, гімназіями, колегіумами</t>
  </si>
  <si>
    <t xml:space="preserve">   Завершення проекту  " Реконструкція фасаду та даху  Тернопільської Української   гімназії ім.І.Франка по вул. Коперніка,14 у м.Тернополі"  </t>
  </si>
  <si>
    <t>0117350</t>
  </si>
  <si>
    <t>Розроблення схем планування та забудови територій (містобудівної документації)</t>
  </si>
  <si>
    <t>Завершення  розробки проекту землеустрою  щодо встановлення (межі) міста Тернополя</t>
  </si>
  <si>
    <t>0116086</t>
  </si>
  <si>
    <t xml:space="preserve">Інша діяльність щодо забезпечення житлом громадян </t>
  </si>
  <si>
    <t xml:space="preserve">  Капітальні видатки  згідно Програми «Будівництва (придбання) доступного житла у місті Тернополі на 2018 – 2020 роки»</t>
  </si>
  <si>
    <t>Управління у справах сім"ї, молодіжної політики і  спорту</t>
  </si>
  <si>
    <t>1110000</t>
  </si>
  <si>
    <t>22683,5</t>
  </si>
  <si>
    <t>Утримання та навчально-тренувальна робота дитячо-юнацьких спортивних шкіл</t>
  </si>
  <si>
    <t>КЗ " ДЮСШ  №1"  на придбання  тренажерів</t>
  </si>
  <si>
    <t>200,0</t>
  </si>
  <si>
    <t>1115031</t>
  </si>
  <si>
    <t>КЗ " ДЮСШ  №1"  на придбання  обладнання та інвентаря</t>
  </si>
  <si>
    <t>КЗ " СДЮСШ "Екстрім"  на придбання сноубордів</t>
  </si>
  <si>
    <t>75,0</t>
  </si>
  <si>
    <t>КЗ " СДЮСШ "Екстрім"  на придбання обладнання тв інвентаря</t>
  </si>
  <si>
    <t>КЗ " СДЮСШ "Екстрім"  на будівництво комплексу трамплінів для лижного фрістайлу</t>
  </si>
  <si>
    <t>7100,0</t>
  </si>
  <si>
    <t>КЗ " СДЮСШ "Екстрім"  на будівництво спортивного комплексу  для лижного фрістайлу за адресою м.Тернопіль , вул. Генерала М.Тарноавського</t>
  </si>
  <si>
    <t>1117670</t>
  </si>
  <si>
    <t>Внески до статутного капіталу суб"єктів господарювання</t>
  </si>
  <si>
    <t>КП " Тернопільський міський стадіон" на будівництво спортивного комплексу по проспекту Злуки,3А</t>
  </si>
  <si>
    <t>КП " Тернопільський міський стадіон" на будівництво багатофункціонального палацу спорту за адресою   проспект  Злуки,3А в м.Тернополі</t>
  </si>
  <si>
    <t>Управління транспорту,комунікацій та зв"язку</t>
  </si>
  <si>
    <t>1910000</t>
  </si>
  <si>
    <t>9832,5</t>
  </si>
  <si>
    <t>1917670</t>
  </si>
  <si>
    <t>КП "Тернопільелектротранс"   на придбання б/к тролейбусів чеського виробництва</t>
  </si>
  <si>
    <t>700,0</t>
  </si>
  <si>
    <t>КП "Тернопільелектротранс"   на капітальний ремонт рухомого складу</t>
  </si>
  <si>
    <t>КП "Тернопільелектротранс"  для забезпечення статутної діяльності в обмін на корпоративні права</t>
  </si>
  <si>
    <t>КП " Міськавтотранс" на придбання б/к автобусів іноземного виробництва</t>
  </si>
  <si>
    <t>2600,0</t>
  </si>
  <si>
    <t>КП "Тернопільелектротранс" на придбання б/к автобусів іноземного виробництва</t>
  </si>
  <si>
    <t>0710000</t>
  </si>
  <si>
    <t>Розробка-крегування планів "червоних ліній" магістральних та житлових вулиць міста</t>
  </si>
  <si>
    <t xml:space="preserve">Методичне забезпечення діяльності навчальних закладів </t>
  </si>
  <si>
    <t>Реалізація інших заходів щодо соціально - економічного розвитку територій</t>
  </si>
  <si>
    <t>0117370</t>
  </si>
  <si>
    <t>Проведення державної експертизи проекту " Реконструкція існуючого приміщення під облаштування " Єдиного ситуативного центру"</t>
  </si>
  <si>
    <t>0611150</t>
  </si>
  <si>
    <t>0611020</t>
  </si>
  <si>
    <t>Підготовка кадрів вищими навчальними закладами  I  і  II рівнів акредитації ( коледжами, технікумами, училищами)</t>
  </si>
  <si>
    <t>0611120</t>
  </si>
  <si>
    <t xml:space="preserve"> Галицькому коледжу ім.В.Чорновола  на  придбання основних засобів</t>
  </si>
  <si>
    <t>0117670</t>
  </si>
  <si>
    <t>1113241</t>
  </si>
  <si>
    <t xml:space="preserve">Забезпечення діяльності інших  закладів </t>
  </si>
  <si>
    <t>Виготовлення проектно- кошторисної документації на проведення капітального ремонту приміщення Дитячо-юнацького пластового центру</t>
  </si>
  <si>
    <t>Експлуатація та технічне обслуговування житлового фонду</t>
  </si>
  <si>
    <t>1216011</t>
  </si>
  <si>
    <t>Капітальний ремонт-влаштування спортивно-ігрового майданчика по вул. М.Кривоноса,1 в м.Тернополі ( громадський бюджет)</t>
  </si>
  <si>
    <t xml:space="preserve">Управління культури і мистецтв </t>
  </si>
  <si>
    <t>1010000</t>
  </si>
  <si>
    <t>12291,1</t>
  </si>
  <si>
    <t xml:space="preserve">Забезпечення діяльності інших закладів в галузі культури і мистецтва  </t>
  </si>
  <si>
    <t>КП " Об"єднання парків культури і відпочинку м.Тернополя" на виготовлення проектно-кошторисної документації  підземних очисних споруд ливневої в парку ім.Шевченка</t>
  </si>
  <si>
    <t>1014081</t>
  </si>
  <si>
    <t>300,0</t>
  </si>
  <si>
    <t>КП " Об"єднання парків культури і відпочинку м.Тернополя" на виготовлення проектно-кошторисної документації для будівництва очисних споруд ливневої каналізації в парку ім.Т.Шевченка</t>
  </si>
  <si>
    <t>КП " Об"єднання парків культури і відпочинку м.Тернополя" на виготовлення проектно-кошторисної документації  на придонний спуск Тернопільського ставу</t>
  </si>
  <si>
    <t>190,0</t>
  </si>
  <si>
    <t>КП " Об"єднання парків культури і відпочинку м.Тернополя" на виготовлення проектно-кошторисної документації   для будівництва придонного  спуску  Тернопільського ставу</t>
  </si>
  <si>
    <t xml:space="preserve">КП " Еней" на кпітальний ремонт ( технічне переоснащення) котельні та системи теплопостачання </t>
  </si>
  <si>
    <t xml:space="preserve">Управління обліку та контролю за використанням  комунального  майна </t>
  </si>
  <si>
    <t>3110000</t>
  </si>
  <si>
    <t>1226,2</t>
  </si>
  <si>
    <t>3117693</t>
  </si>
  <si>
    <t xml:space="preserve">Інші заходи, пов'язані з економічною діяльністю </t>
  </si>
  <si>
    <t>Виготовлення  проектної документації по реконструкції нежитлових будівель комунальної власності по вул. Білецькій,54 в м.Тернополі</t>
  </si>
  <si>
    <t>КП " Об"єднання парків культури і відпочинку м.Тернополя" на виготовлення проектно-кошторисної документації  та облаштування музею під відкритим небом учасникам визвольної боротьтби УПА</t>
  </si>
  <si>
    <t>200</t>
  </si>
  <si>
    <t>Тернопільському   комунальному   методичному  центру  науково-освітніх інновацій і моніторингу на реконструкцію (реставрацію)  частини  горища під нежитлові приміщення за адресою булюТ.Шевченка,1</t>
  </si>
  <si>
    <t xml:space="preserve">КП " Об"єднання парків культури і відпочинку м.Тернополя" на виготовлення проектно-кошторисної документації   на реконструкцію  частини Старого Парку ( Пагорба Слави та прилеглої території) </t>
  </si>
  <si>
    <t>від 16.03.2018р. №7/23/25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</si>
</sst>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3" fillId="0" borderId="0" xfId="71" applyFont="1">
      <alignment/>
      <protection/>
    </xf>
    <xf numFmtId="0" fontId="14" fillId="0" borderId="10" xfId="62" applyFont="1" applyBorder="1" applyAlignment="1" applyProtection="1">
      <alignment horizontal="center" vertical="center" wrapText="1" shrinkToFit="1"/>
      <protection locked="0"/>
    </xf>
    <xf numFmtId="0" fontId="15" fillId="0" borderId="10" xfId="62" applyFont="1" applyBorder="1" applyAlignment="1">
      <alignment horizontal="center" vertical="center" wrapText="1" shrinkToFit="1"/>
      <protection/>
    </xf>
    <xf numFmtId="196" fontId="12" fillId="0" borderId="10" xfId="72" applyNumberFormat="1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/>
      <protection/>
    </xf>
    <xf numFmtId="0" fontId="17" fillId="0" borderId="10" xfId="62" applyFont="1" applyBorder="1" applyAlignment="1" applyProtection="1">
      <alignment horizontal="center" vertical="center" wrapText="1" shrinkToFit="1"/>
      <protection locked="0"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0" xfId="71" applyFont="1" applyBorder="1" applyAlignment="1">
      <alignment horizontal="center" vertical="center" wrapText="1"/>
      <protection/>
    </xf>
    <xf numFmtId="49" fontId="12" fillId="0" borderId="10" xfId="73" applyNumberFormat="1" applyFont="1" applyBorder="1" applyAlignment="1">
      <alignment horizontal="center" vertical="center"/>
      <protection/>
    </xf>
    <xf numFmtId="196" fontId="12" fillId="0" borderId="10" xfId="71" applyNumberFormat="1" applyFont="1" applyBorder="1" applyAlignment="1">
      <alignment horizontal="center" vertical="center"/>
      <protection/>
    </xf>
    <xf numFmtId="49" fontId="15" fillId="0" borderId="10" xfId="73" applyNumberFormat="1" applyFont="1" applyBorder="1" applyAlignment="1">
      <alignment horizontal="center" vertical="center"/>
      <protection/>
    </xf>
    <xf numFmtId="0" fontId="15" fillId="0" borderId="10" xfId="71" applyFont="1" applyBorder="1" applyAlignment="1">
      <alignment horizontal="center" vertical="center" wrapText="1"/>
      <protection/>
    </xf>
    <xf numFmtId="0" fontId="15" fillId="0" borderId="10" xfId="73" applyFont="1" applyBorder="1" applyAlignment="1">
      <alignment horizontal="center" vertical="center" wrapText="1" shrinkToFit="1"/>
      <protection/>
    </xf>
    <xf numFmtId="196" fontId="15" fillId="0" borderId="10" xfId="71" applyNumberFormat="1" applyFont="1" applyBorder="1" applyAlignment="1">
      <alignment horizontal="center" vertical="center"/>
      <protection/>
    </xf>
    <xf numFmtId="0" fontId="12" fillId="0" borderId="10" xfId="71" applyFont="1" applyBorder="1" applyAlignment="1">
      <alignment horizontal="center" vertical="center" wrapText="1"/>
      <protection/>
    </xf>
    <xf numFmtId="0" fontId="12" fillId="0" borderId="10" xfId="73" applyFont="1" applyBorder="1" applyAlignment="1">
      <alignment horizontal="center" vertical="center" wrapText="1" shrinkToFit="1"/>
      <protection/>
    </xf>
    <xf numFmtId="196" fontId="12" fillId="0" borderId="13" xfId="71" applyNumberFormat="1" applyFont="1" applyBorder="1" applyAlignment="1">
      <alignment horizontal="center" vertical="center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72" applyFont="1" applyBorder="1" applyAlignment="1">
      <alignment horizontal="center" vertical="center" wrapText="1"/>
      <protection/>
    </xf>
    <xf numFmtId="49" fontId="15" fillId="0" borderId="10" xfId="62" applyNumberFormat="1" applyFont="1" applyBorder="1" applyAlignment="1">
      <alignment horizontal="center" vertical="center" wrapText="1" shrinkToFit="1"/>
      <protection/>
    </xf>
    <xf numFmtId="196" fontId="15" fillId="0" borderId="10" xfId="72" applyNumberFormat="1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196" fontId="12" fillId="0" borderId="10" xfId="7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 shrinkToFit="1"/>
      <protection locked="0"/>
    </xf>
    <xf numFmtId="49" fontId="12" fillId="0" borderId="10" xfId="62" applyNumberFormat="1" applyFont="1" applyBorder="1" applyAlignment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72" applyFont="1" applyBorder="1" applyAlignment="1">
      <alignment horizontal="center" vertical="center" wrapText="1"/>
      <protection/>
    </xf>
    <xf numFmtId="49" fontId="12" fillId="0" borderId="10" xfId="62" applyNumberFormat="1" applyFont="1" applyBorder="1" applyAlignment="1">
      <alignment horizontal="center" vertical="center" wrapText="1" shrinkToFit="1"/>
      <protection/>
    </xf>
    <xf numFmtId="0" fontId="12" fillId="0" borderId="10" xfId="62" applyFont="1" applyBorder="1" applyAlignment="1">
      <alignment horizontal="center" vertical="center" wrapText="1" shrinkToFit="1"/>
      <protection/>
    </xf>
    <xf numFmtId="196" fontId="15" fillId="0" borderId="10" xfId="62" applyNumberFormat="1" applyFont="1" applyBorder="1" applyAlignment="1">
      <alignment horizontal="center" vertical="center" wrapText="1" shrinkToFit="1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49" fontId="15" fillId="0" borderId="0" xfId="0" applyNumberFormat="1" applyFont="1" applyAlignment="1">
      <alignment horizontal="center" vertical="center" wrapText="1"/>
    </xf>
    <xf numFmtId="0" fontId="13" fillId="0" borderId="10" xfId="62" applyFont="1" applyBorder="1" applyAlignment="1">
      <alignment horizontal="center" vertical="center" wrapText="1" shrinkToFit="1"/>
      <protection/>
    </xf>
    <xf numFmtId="0" fontId="20" fillId="0" borderId="10" xfId="73" applyFont="1" applyBorder="1" applyAlignment="1">
      <alignment horizontal="center" vertical="center" wrapText="1" shrinkToFit="1"/>
      <protection/>
    </xf>
    <xf numFmtId="196" fontId="21" fillId="0" borderId="10" xfId="71" applyNumberFormat="1" applyFont="1" applyBorder="1" applyAlignment="1">
      <alignment horizontal="center" vertical="center"/>
      <protection/>
    </xf>
    <xf numFmtId="196" fontId="21" fillId="0" borderId="13" xfId="71" applyNumberFormat="1" applyFont="1" applyBorder="1" applyAlignment="1">
      <alignment horizontal="center" vertical="center"/>
      <protection/>
    </xf>
    <xf numFmtId="49" fontId="17" fillId="0" borderId="10" xfId="62" applyNumberFormat="1" applyFont="1" applyBorder="1" applyAlignment="1">
      <alignment horizontal="center" vertical="center" wrapText="1" shrinkToFit="1"/>
      <protection/>
    </xf>
    <xf numFmtId="0" fontId="17" fillId="0" borderId="10" xfId="62" applyFont="1" applyFill="1" applyBorder="1" applyAlignment="1" applyProtection="1">
      <alignment horizontal="center" vertical="center" wrapText="1" shrinkToFit="1"/>
      <protection locked="0"/>
    </xf>
    <xf numFmtId="49" fontId="20" fillId="0" borderId="10" xfId="73" applyNumberFormat="1" applyFont="1" applyBorder="1" applyAlignment="1">
      <alignment horizontal="center" vertical="center"/>
      <protection/>
    </xf>
    <xf numFmtId="0" fontId="20" fillId="0" borderId="10" xfId="71" applyFont="1" applyBorder="1" applyAlignment="1">
      <alignment horizontal="center" vertical="center" wrapText="1"/>
      <protection/>
    </xf>
    <xf numFmtId="196" fontId="20" fillId="0" borderId="10" xfId="71" applyNumberFormat="1" applyFont="1" applyBorder="1" applyAlignment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>
      <alignment horizontal="center" vertical="center" wrapText="1"/>
    </xf>
    <xf numFmtId="0" fontId="13" fillId="0" borderId="10" xfId="62" applyFont="1" applyBorder="1" applyAlignment="1" applyProtection="1">
      <alignment horizontal="center" vertical="center" wrapText="1" shrinkToFit="1"/>
      <protection locked="0"/>
    </xf>
    <xf numFmtId="0" fontId="12" fillId="0" borderId="10" xfId="74" applyFont="1" applyBorder="1" applyAlignment="1">
      <alignment horizontal="center" vertical="center" wrapText="1" shrinkToFit="1"/>
      <protection/>
    </xf>
    <xf numFmtId="0" fontId="16" fillId="0" borderId="10" xfId="62" applyFont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D1">
      <selection activeCell="E12" sqref="E12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4.375" style="4" customWidth="1"/>
    <col min="4" max="4" width="12.75390625" style="4" customWidth="1"/>
    <col min="5" max="5" width="11.00390625" style="4" customWidth="1"/>
    <col min="6" max="6" width="21.00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17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109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88" t="s">
        <v>0</v>
      </c>
      <c r="B5" s="88"/>
      <c r="C5" s="88"/>
      <c r="D5" s="88"/>
      <c r="E5" s="88"/>
      <c r="F5" s="88"/>
      <c r="G5" s="88"/>
      <c r="H5" s="88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88" t="s">
        <v>18</v>
      </c>
      <c r="B7" s="88"/>
      <c r="C7" s="88"/>
      <c r="D7" s="88"/>
      <c r="E7" s="88"/>
      <c r="F7" s="88"/>
      <c r="G7" s="88"/>
      <c r="H7" s="88"/>
    </row>
    <row r="8" spans="1:9" s="1" customFormat="1" ht="15.75">
      <c r="A8" s="88" t="s">
        <v>1</v>
      </c>
      <c r="B8" s="88"/>
      <c r="C8" s="88"/>
      <c r="D8" s="88"/>
      <c r="E8" s="88"/>
      <c r="F8" s="88"/>
      <c r="G8" s="88"/>
      <c r="H8" s="88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89" t="s">
        <v>14</v>
      </c>
      <c r="B11" s="90"/>
      <c r="C11" s="90"/>
      <c r="D11" s="91"/>
      <c r="E11" s="92" t="s">
        <v>11</v>
      </c>
      <c r="F11" s="92"/>
      <c r="G11" s="92"/>
      <c r="H11" s="92"/>
      <c r="I11" s="86" t="s">
        <v>3</v>
      </c>
    </row>
    <row r="12" spans="1:15" ht="69.75" customHeight="1">
      <c r="A12" s="17" t="s">
        <v>4</v>
      </c>
      <c r="B12" s="18" t="s">
        <v>5</v>
      </c>
      <c r="C12" s="87" t="s">
        <v>6</v>
      </c>
      <c r="D12" s="87" t="s">
        <v>7</v>
      </c>
      <c r="E12" s="17" t="s">
        <v>4</v>
      </c>
      <c r="F12" s="20" t="s">
        <v>5</v>
      </c>
      <c r="G12" s="87" t="s">
        <v>6</v>
      </c>
      <c r="H12" s="87" t="s">
        <v>7</v>
      </c>
      <c r="I12" s="86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87"/>
      <c r="D13" s="87"/>
      <c r="E13" s="19" t="s">
        <v>9</v>
      </c>
      <c r="F13" s="21" t="s">
        <v>10</v>
      </c>
      <c r="G13" s="87"/>
      <c r="H13" s="87"/>
      <c r="I13" s="86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42" customHeight="1" thickTop="1">
      <c r="A20" s="45" t="s">
        <v>29</v>
      </c>
      <c r="B20" s="71" t="s">
        <v>28</v>
      </c>
      <c r="C20" s="72"/>
      <c r="D20" s="46">
        <v>6163.8</v>
      </c>
      <c r="E20" s="45" t="s">
        <v>29</v>
      </c>
      <c r="F20" s="71" t="s">
        <v>28</v>
      </c>
      <c r="G20" s="72"/>
      <c r="H20" s="73">
        <f>SUM(H21:H25)</f>
        <v>633.8</v>
      </c>
      <c r="I20" s="74">
        <f aca="true" t="shared" si="0" ref="I20:I29">D20+H20</f>
        <v>6797.6</v>
      </c>
    </row>
    <row r="21" spans="1:9" ht="54.75" customHeight="1">
      <c r="A21" s="45"/>
      <c r="B21" s="71"/>
      <c r="C21" s="72"/>
      <c r="D21" s="46"/>
      <c r="E21" s="75" t="s">
        <v>34</v>
      </c>
      <c r="F21" s="76" t="s">
        <v>35</v>
      </c>
      <c r="G21" s="49" t="s">
        <v>36</v>
      </c>
      <c r="H21" s="50">
        <v>84.5</v>
      </c>
      <c r="I21" s="74">
        <f t="shared" si="0"/>
        <v>84.5</v>
      </c>
    </row>
    <row r="22" spans="1:9" ht="54.75" customHeight="1">
      <c r="A22" s="45"/>
      <c r="B22" s="71"/>
      <c r="C22" s="72"/>
      <c r="D22" s="46"/>
      <c r="E22" s="75" t="s">
        <v>34</v>
      </c>
      <c r="F22" s="76" t="s">
        <v>35</v>
      </c>
      <c r="G22" s="49" t="s">
        <v>70</v>
      </c>
      <c r="H22" s="50">
        <v>190</v>
      </c>
      <c r="I22" s="74">
        <f t="shared" si="0"/>
        <v>190</v>
      </c>
    </row>
    <row r="23" spans="1:9" ht="76.5" customHeight="1">
      <c r="A23" s="45"/>
      <c r="B23" s="71"/>
      <c r="C23" s="72"/>
      <c r="D23" s="46"/>
      <c r="E23" s="75" t="s">
        <v>73</v>
      </c>
      <c r="F23" s="76" t="s">
        <v>72</v>
      </c>
      <c r="G23" s="49" t="s">
        <v>74</v>
      </c>
      <c r="H23" s="50">
        <v>4.3</v>
      </c>
      <c r="I23" s="74">
        <f t="shared" si="0"/>
        <v>4.3</v>
      </c>
    </row>
    <row r="24" spans="1:9" ht="62.25" customHeight="1">
      <c r="A24" s="45"/>
      <c r="B24" s="71"/>
      <c r="C24" s="72"/>
      <c r="D24" s="46"/>
      <c r="E24" s="75" t="s">
        <v>80</v>
      </c>
      <c r="F24" s="76" t="s">
        <v>55</v>
      </c>
      <c r="G24" s="49" t="s">
        <v>98</v>
      </c>
      <c r="H24" s="50">
        <v>205</v>
      </c>
      <c r="I24" s="74">
        <f t="shared" si="0"/>
        <v>205</v>
      </c>
    </row>
    <row r="25" spans="1:9" ht="86.25" customHeight="1">
      <c r="A25" s="77"/>
      <c r="B25" s="78"/>
      <c r="C25" s="72"/>
      <c r="D25" s="79"/>
      <c r="E25" s="47" t="s">
        <v>37</v>
      </c>
      <c r="F25" s="48" t="s">
        <v>38</v>
      </c>
      <c r="G25" s="49" t="s">
        <v>39</v>
      </c>
      <c r="H25" s="50">
        <v>150</v>
      </c>
      <c r="I25" s="53">
        <f t="shared" si="0"/>
        <v>150</v>
      </c>
    </row>
    <row r="26" spans="1:9" ht="56.25" customHeight="1">
      <c r="A26" s="45" t="s">
        <v>30</v>
      </c>
      <c r="B26" s="51" t="s">
        <v>31</v>
      </c>
      <c r="C26" s="52"/>
      <c r="D26" s="46">
        <v>26716.2</v>
      </c>
      <c r="E26" s="45" t="s">
        <v>30</v>
      </c>
      <c r="F26" s="51" t="s">
        <v>31</v>
      </c>
      <c r="G26" s="52"/>
      <c r="H26" s="46">
        <f>SUM(H27:H29)</f>
        <v>1264.5</v>
      </c>
      <c r="I26" s="74">
        <f t="shared" si="0"/>
        <v>27980.7</v>
      </c>
    </row>
    <row r="27" spans="1:9" ht="93" customHeight="1">
      <c r="A27" s="45"/>
      <c r="B27" s="51"/>
      <c r="C27" s="52"/>
      <c r="D27" s="46"/>
      <c r="E27" s="70" t="s">
        <v>75</v>
      </c>
      <c r="F27" s="48" t="s">
        <v>71</v>
      </c>
      <c r="G27" s="49" t="s">
        <v>107</v>
      </c>
      <c r="H27" s="50">
        <v>494</v>
      </c>
      <c r="I27" s="74">
        <f t="shared" si="0"/>
        <v>494</v>
      </c>
    </row>
    <row r="28" spans="1:9" ht="147" customHeight="1">
      <c r="A28" s="47"/>
      <c r="B28" s="48"/>
      <c r="C28" s="49"/>
      <c r="D28" s="50"/>
      <c r="E28" s="80" t="s">
        <v>76</v>
      </c>
      <c r="F28" s="43" t="s">
        <v>32</v>
      </c>
      <c r="G28" s="81" t="s">
        <v>33</v>
      </c>
      <c r="H28" s="50">
        <v>511.5</v>
      </c>
      <c r="I28" s="74">
        <f t="shared" si="0"/>
        <v>511.5</v>
      </c>
    </row>
    <row r="29" spans="1:9" ht="147" customHeight="1">
      <c r="A29" s="80" t="s">
        <v>78</v>
      </c>
      <c r="B29" s="43" t="s">
        <v>77</v>
      </c>
      <c r="C29" s="81" t="s">
        <v>79</v>
      </c>
      <c r="D29" s="50">
        <v>280</v>
      </c>
      <c r="E29" s="80" t="s">
        <v>78</v>
      </c>
      <c r="F29" s="43" t="s">
        <v>77</v>
      </c>
      <c r="G29" s="81" t="s">
        <v>79</v>
      </c>
      <c r="H29" s="50">
        <v>259</v>
      </c>
      <c r="I29" s="74">
        <f t="shared" si="0"/>
        <v>539</v>
      </c>
    </row>
    <row r="30" spans="1:9" ht="50.25" customHeight="1">
      <c r="A30" s="69" t="s">
        <v>69</v>
      </c>
      <c r="B30" s="37" t="s">
        <v>19</v>
      </c>
      <c r="C30" s="38"/>
      <c r="D30" s="39">
        <v>19510.3</v>
      </c>
      <c r="E30" s="69" t="s">
        <v>69</v>
      </c>
      <c r="F30" s="37" t="s">
        <v>19</v>
      </c>
      <c r="G30" s="49"/>
      <c r="H30" s="46">
        <f>SUM(H31:H32)</f>
        <v>5154</v>
      </c>
      <c r="I30" s="53">
        <f>H30+D30</f>
        <v>24664.3</v>
      </c>
    </row>
    <row r="31" spans="1:9" ht="133.5" customHeight="1">
      <c r="A31" s="57"/>
      <c r="B31" s="38"/>
      <c r="C31" s="38"/>
      <c r="D31" s="58"/>
      <c r="E31" s="57" t="s">
        <v>24</v>
      </c>
      <c r="F31" s="38" t="s">
        <v>25</v>
      </c>
      <c r="G31" s="38" t="s">
        <v>22</v>
      </c>
      <c r="H31" s="58">
        <v>5000</v>
      </c>
      <c r="I31" s="53">
        <f aca="true" t="shared" si="1" ref="I31:I77">D31+H31</f>
        <v>5000</v>
      </c>
    </row>
    <row r="32" spans="1:9" ht="138.75" customHeight="1">
      <c r="A32" s="57"/>
      <c r="B32" s="38"/>
      <c r="C32" s="38"/>
      <c r="D32" s="58"/>
      <c r="E32" s="57" t="s">
        <v>24</v>
      </c>
      <c r="F32" s="38" t="s">
        <v>25</v>
      </c>
      <c r="G32" s="38" t="s">
        <v>23</v>
      </c>
      <c r="H32" s="58">
        <v>154</v>
      </c>
      <c r="I32" s="53">
        <f t="shared" si="1"/>
        <v>154</v>
      </c>
    </row>
    <row r="33" spans="1:9" ht="77.25" customHeight="1">
      <c r="A33" s="66" t="s">
        <v>20</v>
      </c>
      <c r="B33" s="67" t="s">
        <v>21</v>
      </c>
      <c r="C33" s="38"/>
      <c r="D33" s="39">
        <v>192951.2</v>
      </c>
      <c r="E33" s="66" t="s">
        <v>20</v>
      </c>
      <c r="F33" s="67" t="s">
        <v>21</v>
      </c>
      <c r="G33" s="38"/>
      <c r="H33" s="39">
        <f>SUM(H34:H51)</f>
        <v>184</v>
      </c>
      <c r="I33" s="53">
        <f t="shared" si="1"/>
        <v>193135.2</v>
      </c>
    </row>
    <row r="34" spans="1:9" ht="94.5" customHeight="1">
      <c r="A34" s="40"/>
      <c r="B34" s="41"/>
      <c r="C34" s="56"/>
      <c r="D34" s="58"/>
      <c r="E34" s="57" t="s">
        <v>26</v>
      </c>
      <c r="F34" s="38" t="s">
        <v>25</v>
      </c>
      <c r="G34" s="38" t="s">
        <v>27</v>
      </c>
      <c r="H34" s="50">
        <v>114</v>
      </c>
      <c r="I34" s="53">
        <f t="shared" si="1"/>
        <v>114</v>
      </c>
    </row>
    <row r="35" spans="1:9" ht="57" customHeight="1" hidden="1">
      <c r="A35" s="40"/>
      <c r="B35" s="41"/>
      <c r="C35" s="38"/>
      <c r="D35" s="58"/>
      <c r="E35" s="40"/>
      <c r="F35" s="41"/>
      <c r="G35" s="38"/>
      <c r="H35" s="50"/>
      <c r="I35" s="53">
        <f t="shared" si="1"/>
        <v>0</v>
      </c>
    </row>
    <row r="36" spans="1:9" ht="151.5" customHeight="1" hidden="1">
      <c r="A36" s="42"/>
      <c r="B36" s="43"/>
      <c r="C36" s="81"/>
      <c r="D36" s="58"/>
      <c r="E36" s="42"/>
      <c r="F36" s="43"/>
      <c r="G36" s="81"/>
      <c r="H36" s="50"/>
      <c r="I36" s="53">
        <f t="shared" si="1"/>
        <v>0</v>
      </c>
    </row>
    <row r="37" spans="1:9" ht="119.25" customHeight="1" hidden="1">
      <c r="A37" s="42"/>
      <c r="B37" s="43"/>
      <c r="C37" s="81"/>
      <c r="D37" s="58"/>
      <c r="E37" s="42"/>
      <c r="F37" s="43"/>
      <c r="G37" s="81"/>
      <c r="H37" s="50"/>
      <c r="I37" s="53">
        <f t="shared" si="1"/>
        <v>0</v>
      </c>
    </row>
    <row r="38" spans="1:9" ht="38.25" customHeight="1" hidden="1">
      <c r="A38" s="69"/>
      <c r="B38" s="82"/>
      <c r="C38" s="83"/>
      <c r="D38" s="58"/>
      <c r="E38" s="69"/>
      <c r="F38" s="82"/>
      <c r="G38" s="49"/>
      <c r="H38" s="50"/>
      <c r="I38" s="53">
        <f t="shared" si="1"/>
        <v>0</v>
      </c>
    </row>
    <row r="39" spans="1:9" ht="38.25" customHeight="1" hidden="1">
      <c r="A39" s="69"/>
      <c r="B39" s="82"/>
      <c r="C39" s="83"/>
      <c r="D39" s="58"/>
      <c r="E39" s="69"/>
      <c r="F39" s="82"/>
      <c r="G39" s="49"/>
      <c r="H39" s="50"/>
      <c r="I39" s="53">
        <f t="shared" si="1"/>
        <v>0</v>
      </c>
    </row>
    <row r="40" spans="1:9" ht="38.25" customHeight="1" hidden="1">
      <c r="A40" s="69"/>
      <c r="B40" s="82"/>
      <c r="C40" s="83"/>
      <c r="D40" s="58"/>
      <c r="E40" s="69"/>
      <c r="F40" s="82"/>
      <c r="G40" s="49"/>
      <c r="H40" s="50"/>
      <c r="I40" s="53">
        <f t="shared" si="1"/>
        <v>0</v>
      </c>
    </row>
    <row r="41" spans="1:9" ht="38.25" customHeight="1" hidden="1">
      <c r="A41" s="69"/>
      <c r="B41" s="82"/>
      <c r="C41" s="83"/>
      <c r="D41" s="58"/>
      <c r="E41" s="69"/>
      <c r="F41" s="82"/>
      <c r="G41" s="49"/>
      <c r="H41" s="50"/>
      <c r="I41" s="53">
        <f t="shared" si="1"/>
        <v>0</v>
      </c>
    </row>
    <row r="42" spans="1:9" ht="38.25" customHeight="1" hidden="1">
      <c r="A42" s="69"/>
      <c r="B42" s="82"/>
      <c r="C42" s="83"/>
      <c r="D42" s="39"/>
      <c r="E42" s="69"/>
      <c r="F42" s="82"/>
      <c r="G42" s="49"/>
      <c r="H42" s="50"/>
      <c r="I42" s="53">
        <f t="shared" si="1"/>
        <v>0</v>
      </c>
    </row>
    <row r="43" spans="1:9" ht="38.25" customHeight="1" hidden="1">
      <c r="A43" s="69"/>
      <c r="B43" s="82"/>
      <c r="C43" s="83"/>
      <c r="D43" s="39"/>
      <c r="E43" s="69"/>
      <c r="F43" s="82"/>
      <c r="G43" s="49"/>
      <c r="H43" s="50"/>
      <c r="I43" s="53">
        <f t="shared" si="1"/>
        <v>0</v>
      </c>
    </row>
    <row r="44" spans="1:9" ht="38.25" customHeight="1" hidden="1">
      <c r="A44" s="69"/>
      <c r="B44" s="82"/>
      <c r="C44" s="83"/>
      <c r="D44" s="39"/>
      <c r="E44" s="69"/>
      <c r="F44" s="82"/>
      <c r="G44" s="49"/>
      <c r="H44" s="50"/>
      <c r="I44" s="53">
        <f t="shared" si="1"/>
        <v>0</v>
      </c>
    </row>
    <row r="45" spans="1:9" ht="38.25" customHeight="1" hidden="1">
      <c r="A45" s="69"/>
      <c r="B45" s="82"/>
      <c r="C45" s="83"/>
      <c r="D45" s="39"/>
      <c r="E45" s="69"/>
      <c r="F45" s="82"/>
      <c r="G45" s="49"/>
      <c r="H45" s="50"/>
      <c r="I45" s="53">
        <f t="shared" si="1"/>
        <v>0</v>
      </c>
    </row>
    <row r="46" spans="1:9" ht="38.25" customHeight="1" hidden="1">
      <c r="A46" s="69"/>
      <c r="B46" s="82"/>
      <c r="C46" s="83"/>
      <c r="D46" s="39"/>
      <c r="E46" s="69"/>
      <c r="F46" s="82"/>
      <c r="G46" s="49"/>
      <c r="H46" s="50"/>
      <c r="I46" s="53">
        <f t="shared" si="1"/>
        <v>0</v>
      </c>
    </row>
    <row r="47" spans="1:9" ht="38.25" customHeight="1" hidden="1">
      <c r="A47" s="69"/>
      <c r="B47" s="82"/>
      <c r="C47" s="83"/>
      <c r="D47" s="39"/>
      <c r="E47" s="69"/>
      <c r="F47" s="82"/>
      <c r="G47" s="49"/>
      <c r="H47" s="50"/>
      <c r="I47" s="53">
        <f t="shared" si="1"/>
        <v>0</v>
      </c>
    </row>
    <row r="48" spans="1:9" ht="38.25" customHeight="1" hidden="1">
      <c r="A48" s="69"/>
      <c r="B48" s="82"/>
      <c r="C48" s="83"/>
      <c r="D48" s="39"/>
      <c r="E48" s="69"/>
      <c r="F48" s="82"/>
      <c r="G48" s="49"/>
      <c r="H48" s="50"/>
      <c r="I48" s="53">
        <f t="shared" si="1"/>
        <v>0</v>
      </c>
    </row>
    <row r="49" spans="1:9" ht="38.25" customHeight="1" hidden="1">
      <c r="A49" s="69"/>
      <c r="B49" s="82"/>
      <c r="C49" s="83"/>
      <c r="D49" s="39"/>
      <c r="E49" s="69"/>
      <c r="F49" s="82"/>
      <c r="G49" s="49"/>
      <c r="H49" s="50"/>
      <c r="I49" s="53">
        <f t="shared" si="1"/>
        <v>0</v>
      </c>
    </row>
    <row r="50" spans="1:9" ht="58.5" customHeight="1" hidden="1">
      <c r="A50" s="54"/>
      <c r="B50" s="55"/>
      <c r="C50" s="56"/>
      <c r="D50" s="57"/>
      <c r="E50" s="57"/>
      <c r="F50" s="38"/>
      <c r="G50" s="38"/>
      <c r="H50" s="58"/>
      <c r="I50" s="53">
        <f t="shared" si="1"/>
        <v>0</v>
      </c>
    </row>
    <row r="51" spans="1:9" ht="58.5" customHeight="1">
      <c r="A51" s="54"/>
      <c r="B51" s="55"/>
      <c r="C51" s="56"/>
      <c r="D51" s="57"/>
      <c r="E51" s="57" t="s">
        <v>85</v>
      </c>
      <c r="F51" s="38" t="s">
        <v>84</v>
      </c>
      <c r="G51" s="38" t="s">
        <v>86</v>
      </c>
      <c r="H51" s="58">
        <v>70</v>
      </c>
      <c r="I51" s="53">
        <f t="shared" si="1"/>
        <v>70</v>
      </c>
    </row>
    <row r="52" spans="1:9" ht="48.75" customHeight="1">
      <c r="A52" s="63" t="s">
        <v>88</v>
      </c>
      <c r="B52" s="82" t="s">
        <v>87</v>
      </c>
      <c r="C52" s="56"/>
      <c r="D52" s="66" t="s">
        <v>89</v>
      </c>
      <c r="E52" s="63" t="s">
        <v>88</v>
      </c>
      <c r="F52" s="82" t="s">
        <v>87</v>
      </c>
      <c r="G52" s="38"/>
      <c r="H52" s="58">
        <f>SUM(H53:H58)</f>
        <v>0</v>
      </c>
      <c r="I52" s="53">
        <f t="shared" si="1"/>
        <v>12291.1</v>
      </c>
    </row>
    <row r="53" spans="1:9" ht="147.75" customHeight="1">
      <c r="A53" s="54" t="s">
        <v>92</v>
      </c>
      <c r="B53" s="43" t="s">
        <v>90</v>
      </c>
      <c r="C53" s="56" t="s">
        <v>105</v>
      </c>
      <c r="D53" s="57" t="s">
        <v>106</v>
      </c>
      <c r="E53" s="54" t="s">
        <v>92</v>
      </c>
      <c r="F53" s="43" t="s">
        <v>90</v>
      </c>
      <c r="G53" s="56" t="s">
        <v>105</v>
      </c>
      <c r="H53" s="58">
        <v>-200</v>
      </c>
      <c r="I53" s="53">
        <f t="shared" si="1"/>
        <v>0</v>
      </c>
    </row>
    <row r="54" spans="1:9" ht="102" customHeight="1">
      <c r="A54" s="63"/>
      <c r="B54" s="82"/>
      <c r="C54" s="56"/>
      <c r="D54" s="66"/>
      <c r="E54" s="54" t="s">
        <v>92</v>
      </c>
      <c r="F54" s="43" t="s">
        <v>90</v>
      </c>
      <c r="G54" s="38" t="s">
        <v>108</v>
      </c>
      <c r="H54" s="58">
        <v>200</v>
      </c>
      <c r="I54" s="53">
        <f t="shared" si="1"/>
        <v>200</v>
      </c>
    </row>
    <row r="55" spans="1:9" ht="123.75" customHeight="1">
      <c r="A55" s="54" t="s">
        <v>92</v>
      </c>
      <c r="B55" s="43" t="s">
        <v>90</v>
      </c>
      <c r="C55" s="56" t="s">
        <v>91</v>
      </c>
      <c r="D55" s="57" t="s">
        <v>93</v>
      </c>
      <c r="E55" s="54" t="s">
        <v>92</v>
      </c>
      <c r="F55" s="43" t="s">
        <v>90</v>
      </c>
      <c r="G55" s="56" t="s">
        <v>91</v>
      </c>
      <c r="H55" s="58">
        <v>-300</v>
      </c>
      <c r="I55" s="53">
        <f t="shared" si="1"/>
        <v>0</v>
      </c>
    </row>
    <row r="56" spans="1:9" ht="102" customHeight="1">
      <c r="A56" s="54"/>
      <c r="B56" s="55"/>
      <c r="C56" s="56"/>
      <c r="D56" s="57"/>
      <c r="E56" s="54" t="s">
        <v>92</v>
      </c>
      <c r="F56" s="43" t="s">
        <v>90</v>
      </c>
      <c r="G56" s="38" t="s">
        <v>94</v>
      </c>
      <c r="H56" s="58">
        <v>300</v>
      </c>
      <c r="I56" s="53">
        <f t="shared" si="1"/>
        <v>300</v>
      </c>
    </row>
    <row r="57" spans="1:9" ht="117" customHeight="1">
      <c r="A57" s="54" t="s">
        <v>92</v>
      </c>
      <c r="B57" s="43" t="s">
        <v>90</v>
      </c>
      <c r="C57" s="56" t="s">
        <v>95</v>
      </c>
      <c r="D57" s="57" t="s">
        <v>96</v>
      </c>
      <c r="E57" s="54" t="s">
        <v>92</v>
      </c>
      <c r="F57" s="43" t="s">
        <v>90</v>
      </c>
      <c r="G57" s="56" t="s">
        <v>95</v>
      </c>
      <c r="H57" s="58">
        <v>-190</v>
      </c>
      <c r="I57" s="53">
        <f t="shared" si="1"/>
        <v>0</v>
      </c>
    </row>
    <row r="58" spans="1:9" ht="99.75" customHeight="1">
      <c r="A58" s="54"/>
      <c r="B58" s="55"/>
      <c r="C58" s="56"/>
      <c r="D58" s="57"/>
      <c r="E58" s="54" t="s">
        <v>92</v>
      </c>
      <c r="F58" s="43" t="s">
        <v>90</v>
      </c>
      <c r="G58" s="38" t="s">
        <v>97</v>
      </c>
      <c r="H58" s="58">
        <v>190</v>
      </c>
      <c r="I58" s="53">
        <f t="shared" si="1"/>
        <v>190</v>
      </c>
    </row>
    <row r="59" spans="1:9" ht="58.5" customHeight="1">
      <c r="A59" s="63" t="s">
        <v>41</v>
      </c>
      <c r="B59" s="64" t="s">
        <v>40</v>
      </c>
      <c r="C59" s="65"/>
      <c r="D59" s="66" t="s">
        <v>42</v>
      </c>
      <c r="E59" s="63" t="s">
        <v>41</v>
      </c>
      <c r="F59" s="64" t="s">
        <v>40</v>
      </c>
      <c r="G59" s="67"/>
      <c r="H59" s="39">
        <f>SUM(H60:H68)</f>
        <v>25</v>
      </c>
      <c r="I59" s="53">
        <f t="shared" si="1"/>
        <v>22708.5</v>
      </c>
    </row>
    <row r="60" spans="1:9" ht="58.5" customHeight="1">
      <c r="A60" s="54" t="s">
        <v>46</v>
      </c>
      <c r="B60" s="84" t="s">
        <v>43</v>
      </c>
      <c r="C60" s="56" t="s">
        <v>44</v>
      </c>
      <c r="D60" s="57" t="s">
        <v>45</v>
      </c>
      <c r="E60" s="54" t="s">
        <v>46</v>
      </c>
      <c r="F60" s="84" t="s">
        <v>43</v>
      </c>
      <c r="G60" s="56" t="s">
        <v>44</v>
      </c>
      <c r="H60" s="58">
        <v>-200</v>
      </c>
      <c r="I60" s="53">
        <f t="shared" si="1"/>
        <v>0</v>
      </c>
    </row>
    <row r="61" spans="1:9" ht="58.5" customHeight="1">
      <c r="A61" s="54"/>
      <c r="B61" s="55"/>
      <c r="C61" s="56"/>
      <c r="D61" s="57"/>
      <c r="E61" s="54" t="s">
        <v>46</v>
      </c>
      <c r="F61" s="84" t="s">
        <v>43</v>
      </c>
      <c r="G61" s="56" t="s">
        <v>47</v>
      </c>
      <c r="H61" s="58">
        <v>200</v>
      </c>
      <c r="I61" s="53">
        <f t="shared" si="1"/>
        <v>200</v>
      </c>
    </row>
    <row r="62" spans="1:9" ht="58.5" customHeight="1">
      <c r="A62" s="54" t="s">
        <v>46</v>
      </c>
      <c r="B62" s="84" t="s">
        <v>43</v>
      </c>
      <c r="C62" s="56" t="s">
        <v>48</v>
      </c>
      <c r="D62" s="57" t="s">
        <v>49</v>
      </c>
      <c r="E62" s="54" t="s">
        <v>46</v>
      </c>
      <c r="F62" s="84" t="s">
        <v>43</v>
      </c>
      <c r="G62" s="56" t="s">
        <v>48</v>
      </c>
      <c r="H62" s="58">
        <v>-75</v>
      </c>
      <c r="I62" s="53">
        <f t="shared" si="1"/>
        <v>0</v>
      </c>
    </row>
    <row r="63" spans="1:9" ht="58.5" customHeight="1">
      <c r="A63" s="54"/>
      <c r="B63" s="55"/>
      <c r="C63" s="56"/>
      <c r="D63" s="57"/>
      <c r="E63" s="54" t="s">
        <v>46</v>
      </c>
      <c r="F63" s="84" t="s">
        <v>43</v>
      </c>
      <c r="G63" s="56" t="s">
        <v>50</v>
      </c>
      <c r="H63" s="58">
        <v>75</v>
      </c>
      <c r="I63" s="53">
        <f t="shared" si="1"/>
        <v>75</v>
      </c>
    </row>
    <row r="64" spans="1:9" ht="78" customHeight="1">
      <c r="A64" s="54" t="s">
        <v>46</v>
      </c>
      <c r="B64" s="84" t="s">
        <v>43</v>
      </c>
      <c r="C64" s="56" t="s">
        <v>51</v>
      </c>
      <c r="D64" s="57" t="s">
        <v>52</v>
      </c>
      <c r="E64" s="54" t="s">
        <v>46</v>
      </c>
      <c r="F64" s="84" t="s">
        <v>43</v>
      </c>
      <c r="G64" s="56" t="s">
        <v>51</v>
      </c>
      <c r="H64" s="58">
        <v>-7100</v>
      </c>
      <c r="I64" s="53">
        <f t="shared" si="1"/>
        <v>0</v>
      </c>
    </row>
    <row r="65" spans="1:9" ht="82.5" customHeight="1">
      <c r="A65" s="54"/>
      <c r="B65" s="55"/>
      <c r="C65" s="56"/>
      <c r="D65" s="57"/>
      <c r="E65" s="54" t="s">
        <v>46</v>
      </c>
      <c r="F65" s="84" t="s">
        <v>43</v>
      </c>
      <c r="G65" s="56" t="s">
        <v>53</v>
      </c>
      <c r="H65" s="58">
        <v>7100</v>
      </c>
      <c r="I65" s="53">
        <f t="shared" si="1"/>
        <v>7100</v>
      </c>
    </row>
    <row r="66" spans="1:9" ht="82.5" customHeight="1">
      <c r="A66" s="54"/>
      <c r="B66" s="55"/>
      <c r="C66" s="56"/>
      <c r="D66" s="57"/>
      <c r="E66" s="54" t="s">
        <v>81</v>
      </c>
      <c r="F66" s="84" t="s">
        <v>82</v>
      </c>
      <c r="G66" s="56" t="s">
        <v>83</v>
      </c>
      <c r="H66" s="58">
        <v>25</v>
      </c>
      <c r="I66" s="53">
        <f t="shared" si="1"/>
        <v>25</v>
      </c>
    </row>
    <row r="67" spans="1:9" ht="82.5" customHeight="1">
      <c r="A67" s="54" t="s">
        <v>54</v>
      </c>
      <c r="B67" s="85" t="s">
        <v>55</v>
      </c>
      <c r="C67" s="56" t="s">
        <v>56</v>
      </c>
      <c r="D67" s="68">
        <v>13000</v>
      </c>
      <c r="E67" s="54" t="s">
        <v>54</v>
      </c>
      <c r="F67" s="85" t="s">
        <v>55</v>
      </c>
      <c r="G67" s="56" t="s">
        <v>56</v>
      </c>
      <c r="H67" s="58">
        <v>-13000</v>
      </c>
      <c r="I67" s="53">
        <f t="shared" si="1"/>
        <v>0</v>
      </c>
    </row>
    <row r="68" spans="1:9" ht="82.5" customHeight="1">
      <c r="A68" s="54"/>
      <c r="B68" s="55"/>
      <c r="C68" s="56"/>
      <c r="D68" s="57"/>
      <c r="E68" s="54" t="s">
        <v>54</v>
      </c>
      <c r="F68" s="85" t="s">
        <v>55</v>
      </c>
      <c r="G68" s="56" t="s">
        <v>57</v>
      </c>
      <c r="H68" s="58">
        <v>13000</v>
      </c>
      <c r="I68" s="53">
        <f t="shared" si="1"/>
        <v>13000</v>
      </c>
    </row>
    <row r="69" spans="1:9" ht="82.5" customHeight="1">
      <c r="A69" s="63" t="s">
        <v>59</v>
      </c>
      <c r="B69" s="37" t="s">
        <v>58</v>
      </c>
      <c r="C69" s="56"/>
      <c r="D69" s="66" t="s">
        <v>60</v>
      </c>
      <c r="E69" s="63" t="s">
        <v>59</v>
      </c>
      <c r="F69" s="37" t="s">
        <v>58</v>
      </c>
      <c r="G69" s="56"/>
      <c r="H69" s="39">
        <f>SUM(H70:H74)</f>
        <v>8789</v>
      </c>
      <c r="I69" s="53">
        <f t="shared" si="1"/>
        <v>18621.5</v>
      </c>
    </row>
    <row r="70" spans="1:9" ht="82.5" customHeight="1">
      <c r="A70" s="54" t="s">
        <v>61</v>
      </c>
      <c r="B70" s="85" t="s">
        <v>55</v>
      </c>
      <c r="C70" s="56" t="s">
        <v>62</v>
      </c>
      <c r="D70" s="57" t="s">
        <v>63</v>
      </c>
      <c r="E70" s="54" t="s">
        <v>61</v>
      </c>
      <c r="F70" s="85" t="s">
        <v>55</v>
      </c>
      <c r="G70" s="56" t="s">
        <v>62</v>
      </c>
      <c r="H70" s="58">
        <v>2200</v>
      </c>
      <c r="I70" s="53">
        <f t="shared" si="1"/>
        <v>2900</v>
      </c>
    </row>
    <row r="71" spans="1:9" ht="82.5" customHeight="1">
      <c r="A71" s="54"/>
      <c r="B71" s="55"/>
      <c r="C71" s="56"/>
      <c r="D71" s="57"/>
      <c r="E71" s="54" t="s">
        <v>61</v>
      </c>
      <c r="F71" s="85" t="s">
        <v>55</v>
      </c>
      <c r="G71" s="56" t="s">
        <v>64</v>
      </c>
      <c r="H71" s="58">
        <v>300</v>
      </c>
      <c r="I71" s="53">
        <f t="shared" si="1"/>
        <v>300</v>
      </c>
    </row>
    <row r="72" spans="1:9" ht="82.5" customHeight="1">
      <c r="A72" s="54"/>
      <c r="B72" s="55"/>
      <c r="C72" s="56"/>
      <c r="D72" s="57"/>
      <c r="E72" s="54" t="s">
        <v>61</v>
      </c>
      <c r="F72" s="85" t="s">
        <v>55</v>
      </c>
      <c r="G72" s="56" t="s">
        <v>65</v>
      </c>
      <c r="H72" s="58">
        <v>1030</v>
      </c>
      <c r="I72" s="53">
        <f t="shared" si="1"/>
        <v>1030</v>
      </c>
    </row>
    <row r="73" spans="1:9" ht="82.5" customHeight="1">
      <c r="A73" s="54" t="s">
        <v>61</v>
      </c>
      <c r="B73" s="85" t="s">
        <v>55</v>
      </c>
      <c r="C73" s="56" t="s">
        <v>66</v>
      </c>
      <c r="D73" s="57" t="s">
        <v>67</v>
      </c>
      <c r="E73" s="54" t="s">
        <v>61</v>
      </c>
      <c r="F73" s="85" t="s">
        <v>55</v>
      </c>
      <c r="G73" s="56" t="s">
        <v>66</v>
      </c>
      <c r="H73" s="58">
        <v>-2600</v>
      </c>
      <c r="I73" s="53">
        <f t="shared" si="1"/>
        <v>0</v>
      </c>
    </row>
    <row r="74" spans="1:9" ht="82.5" customHeight="1">
      <c r="A74" s="54"/>
      <c r="B74" s="55"/>
      <c r="C74" s="56"/>
      <c r="D74" s="57"/>
      <c r="E74" s="54" t="s">
        <v>61</v>
      </c>
      <c r="F74" s="85" t="s">
        <v>55</v>
      </c>
      <c r="G74" s="56" t="s">
        <v>68</v>
      </c>
      <c r="H74" s="58">
        <v>7859</v>
      </c>
      <c r="I74" s="53">
        <f t="shared" si="1"/>
        <v>7859</v>
      </c>
    </row>
    <row r="75" spans="1:9" ht="82.5" customHeight="1">
      <c r="A75" s="63" t="s">
        <v>100</v>
      </c>
      <c r="B75" s="64" t="s">
        <v>99</v>
      </c>
      <c r="C75" s="65"/>
      <c r="D75" s="66" t="s">
        <v>101</v>
      </c>
      <c r="E75" s="63" t="s">
        <v>100</v>
      </c>
      <c r="F75" s="64" t="s">
        <v>99</v>
      </c>
      <c r="G75" s="65"/>
      <c r="H75" s="39">
        <v>150</v>
      </c>
      <c r="I75" s="53">
        <f t="shared" si="1"/>
        <v>1376.2</v>
      </c>
    </row>
    <row r="76" spans="1:9" ht="82.5" customHeight="1">
      <c r="A76" s="54"/>
      <c r="B76" s="55"/>
      <c r="C76" s="56"/>
      <c r="D76" s="57"/>
      <c r="E76" s="54" t="s">
        <v>102</v>
      </c>
      <c r="F76" s="85" t="s">
        <v>103</v>
      </c>
      <c r="G76" s="56" t="s">
        <v>104</v>
      </c>
      <c r="H76" s="58">
        <v>150</v>
      </c>
      <c r="I76" s="53">
        <f t="shared" si="1"/>
        <v>150</v>
      </c>
    </row>
    <row r="77" spans="1:9" ht="23.25" customHeight="1">
      <c r="A77" s="59"/>
      <c r="B77" s="60" t="s">
        <v>16</v>
      </c>
      <c r="C77" s="56"/>
      <c r="D77" s="61">
        <v>323426.1</v>
      </c>
      <c r="E77" s="59"/>
      <c r="F77" s="62"/>
      <c r="G77" s="56"/>
      <c r="H77" s="61">
        <f>H69+H59+H30+H33+H26+H20+H75</f>
        <v>16200.3</v>
      </c>
      <c r="I77" s="53">
        <f t="shared" si="1"/>
        <v>339626.39999999997</v>
      </c>
    </row>
    <row r="78" spans="1:9" ht="15.75">
      <c r="A78" s="36"/>
      <c r="B78" s="7" t="s">
        <v>15</v>
      </c>
      <c r="C78" s="44"/>
      <c r="D78" s="7"/>
      <c r="E78" s="7"/>
      <c r="F78" s="7" t="s">
        <v>13</v>
      </c>
      <c r="G78" s="7"/>
      <c r="H78" s="36"/>
      <c r="I78" s="36"/>
    </row>
    <row r="79" spans="1:9" ht="15.75" customHeight="1">
      <c r="A79" s="9"/>
      <c r="C79" s="11"/>
      <c r="I79" s="9"/>
    </row>
    <row r="80" spans="3:5" ht="15.75">
      <c r="C80" s="11"/>
      <c r="D80" s="7"/>
      <c r="E80" s="7"/>
    </row>
    <row r="81" ht="12.75" customHeight="1">
      <c r="C81" s="11"/>
    </row>
    <row r="82" ht="12.75" customHeight="1">
      <c r="C82" s="11"/>
    </row>
    <row r="83" spans="3:4" ht="12.75" customHeight="1">
      <c r="C83" s="11"/>
      <c r="D83" s="12"/>
    </row>
    <row r="84" ht="12.75" customHeight="1">
      <c r="C84" s="11"/>
    </row>
  </sheetData>
  <sheetProtection/>
  <mergeCells count="10">
    <mergeCell ref="A5:H5"/>
    <mergeCell ref="A7:H7"/>
    <mergeCell ref="A8:H8"/>
    <mergeCell ref="A11:D11"/>
    <mergeCell ref="E11:H11"/>
    <mergeCell ref="I11:I13"/>
    <mergeCell ref="C12:C13"/>
    <mergeCell ref="D12:D13"/>
    <mergeCell ref="G12:G13"/>
    <mergeCell ref="H12:H13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2018-03-16T09:12:41Z</cp:lastPrinted>
  <dcterms:created xsi:type="dcterms:W3CDTF">2010-07-12T20:21:48Z</dcterms:created>
  <dcterms:modified xsi:type="dcterms:W3CDTF">2018-03-22T09:11:48Z</dcterms:modified>
  <cp:category/>
  <cp:version/>
  <cp:contentType/>
  <cp:contentStatus/>
</cp:coreProperties>
</file>